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4355" windowHeight="7485"/>
  </bookViews>
  <sheets>
    <sheet name="MAR" sheetId="1" r:id="rId1"/>
    <sheet name="MAP" sheetId="2" r:id="rId2"/>
    <sheet name="WAR" sheetId="3" r:id="rId3"/>
    <sheet name="WAP" sheetId="4" r:id="rId4"/>
    <sheet name="Para" sheetId="5" r:id="rId5"/>
  </sheets>
  <definedNames>
    <definedName name="_xlnm.Print_Titles" localSheetId="1">MAP!$21:$21</definedName>
    <definedName name="_xlnm.Print_Titles" localSheetId="0">MAR!$21:$21</definedName>
  </definedNames>
  <calcPr calcId="145621"/>
</workbook>
</file>

<file path=xl/calcChain.xml><?xml version="1.0" encoding="utf-8"?>
<calcChain xmlns="http://schemas.openxmlformats.org/spreadsheetml/2006/main">
  <c r="J78" i="4" l="1"/>
  <c r="Q78" i="4"/>
  <c r="X78" i="4"/>
  <c r="J99" i="4"/>
  <c r="AA99" i="4" s="1"/>
  <c r="J98" i="4"/>
  <c r="AA98" i="4" s="1"/>
  <c r="X97" i="4"/>
  <c r="Q97" i="4"/>
  <c r="J97" i="4"/>
  <c r="X96" i="4"/>
  <c r="Q96" i="4"/>
  <c r="J96" i="4"/>
  <c r="X95" i="4"/>
  <c r="Q95" i="4"/>
  <c r="J95" i="4"/>
  <c r="X94" i="4"/>
  <c r="Q94" i="4"/>
  <c r="J94" i="4"/>
  <c r="X93" i="4"/>
  <c r="Q93" i="4"/>
  <c r="J93" i="4"/>
  <c r="X92" i="4"/>
  <c r="Q92" i="4"/>
  <c r="J92" i="4"/>
  <c r="X91" i="4"/>
  <c r="Q91" i="4"/>
  <c r="J91" i="4"/>
  <c r="X90" i="4"/>
  <c r="Q90" i="4"/>
  <c r="J90" i="4"/>
  <c r="X89" i="4"/>
  <c r="Q89" i="4"/>
  <c r="J89" i="4"/>
  <c r="X88" i="4"/>
  <c r="Q88" i="4"/>
  <c r="J88" i="4"/>
  <c r="X87" i="4"/>
  <c r="Q87" i="4"/>
  <c r="J87" i="4"/>
  <c r="X86" i="4"/>
  <c r="Q86" i="4"/>
  <c r="J86" i="4"/>
  <c r="X85" i="4"/>
  <c r="Q85" i="4"/>
  <c r="J85" i="4"/>
  <c r="X80" i="4"/>
  <c r="Q80" i="4"/>
  <c r="J80" i="4"/>
  <c r="X82" i="4"/>
  <c r="Q82" i="4"/>
  <c r="J82" i="4"/>
  <c r="X84" i="4"/>
  <c r="Q84" i="4"/>
  <c r="J84" i="4"/>
  <c r="X83" i="4"/>
  <c r="Q83" i="4"/>
  <c r="J83" i="4"/>
  <c r="X79" i="4"/>
  <c r="Q79" i="4"/>
  <c r="J79" i="4"/>
  <c r="X81" i="4"/>
  <c r="Q81" i="4"/>
  <c r="J81" i="4"/>
  <c r="Q181" i="3"/>
  <c r="J181" i="3"/>
  <c r="X180" i="3"/>
  <c r="Q180" i="3"/>
  <c r="J180" i="3"/>
  <c r="X179" i="3"/>
  <c r="Q179" i="3"/>
  <c r="J179" i="3"/>
  <c r="X178" i="3"/>
  <c r="Q178" i="3"/>
  <c r="J178" i="3"/>
  <c r="X177" i="3"/>
  <c r="Q177" i="3"/>
  <c r="J177" i="3"/>
  <c r="X176" i="3"/>
  <c r="Q176" i="3"/>
  <c r="J176" i="3"/>
  <c r="X175" i="3"/>
  <c r="Q175" i="3"/>
  <c r="J175" i="3"/>
  <c r="X174" i="3"/>
  <c r="Q174" i="3"/>
  <c r="J174" i="3"/>
  <c r="X173" i="3"/>
  <c r="Q173" i="3"/>
  <c r="J173" i="3"/>
  <c r="X172" i="3"/>
  <c r="Q172" i="3"/>
  <c r="J172" i="3"/>
  <c r="X171" i="3"/>
  <c r="Q171" i="3"/>
  <c r="J171" i="3"/>
  <c r="X170" i="3"/>
  <c r="Q170" i="3"/>
  <c r="J170" i="3"/>
  <c r="X169" i="3"/>
  <c r="Q169" i="3"/>
  <c r="J169" i="3"/>
  <c r="X168" i="3"/>
  <c r="Q168" i="3"/>
  <c r="J168" i="3"/>
  <c r="X167" i="3"/>
  <c r="Q167" i="3"/>
  <c r="J167" i="3"/>
  <c r="X166" i="3"/>
  <c r="Q166" i="3"/>
  <c r="J166" i="3"/>
  <c r="X165" i="3"/>
  <c r="Q165" i="3"/>
  <c r="J165" i="3"/>
  <c r="X164" i="3"/>
  <c r="Q164" i="3"/>
  <c r="J164" i="3"/>
  <c r="X163" i="3"/>
  <c r="Q163" i="3"/>
  <c r="J163" i="3"/>
  <c r="X162" i="3"/>
  <c r="Q162" i="3"/>
  <c r="J162" i="3"/>
  <c r="X161" i="3"/>
  <c r="Q161" i="3"/>
  <c r="J161" i="3"/>
  <c r="X160" i="3"/>
  <c r="Q160" i="3"/>
  <c r="J160" i="3"/>
  <c r="X159" i="3"/>
  <c r="Q159" i="3"/>
  <c r="J159" i="3"/>
  <c r="X158" i="3"/>
  <c r="Q158" i="3"/>
  <c r="J158" i="3"/>
  <c r="X157" i="3"/>
  <c r="Q157" i="3"/>
  <c r="J157" i="3"/>
  <c r="X156" i="3"/>
  <c r="Q156" i="3"/>
  <c r="J156" i="3"/>
  <c r="X155" i="3"/>
  <c r="Q155" i="3"/>
  <c r="J155" i="3"/>
  <c r="X154" i="3"/>
  <c r="Q154" i="3"/>
  <c r="J154" i="3"/>
  <c r="X153" i="3"/>
  <c r="Q153" i="3"/>
  <c r="J153" i="3"/>
  <c r="X152" i="3"/>
  <c r="Q152" i="3"/>
  <c r="J152" i="3"/>
  <c r="X151" i="3"/>
  <c r="Q151" i="3"/>
  <c r="J151" i="3"/>
  <c r="X150" i="3"/>
  <c r="Q150" i="3"/>
  <c r="J150" i="3"/>
  <c r="X149" i="3"/>
  <c r="Q149" i="3"/>
  <c r="J149" i="3"/>
  <c r="X148" i="3"/>
  <c r="Q148" i="3"/>
  <c r="J148" i="3"/>
  <c r="X147" i="3"/>
  <c r="Q147" i="3"/>
  <c r="J147" i="3"/>
  <c r="X146" i="3"/>
  <c r="Q146" i="3"/>
  <c r="J146" i="3"/>
  <c r="X145" i="3"/>
  <c r="Q145" i="3"/>
  <c r="J145" i="3"/>
  <c r="X144" i="3"/>
  <c r="Q144" i="3"/>
  <c r="J144" i="3"/>
  <c r="X143" i="3"/>
  <c r="Q143" i="3"/>
  <c r="J143" i="3"/>
  <c r="X142" i="3"/>
  <c r="Q142" i="3"/>
  <c r="J142" i="3"/>
  <c r="X141" i="3"/>
  <c r="Q141" i="3"/>
  <c r="J141" i="3"/>
  <c r="X140" i="3"/>
  <c r="Q140" i="3"/>
  <c r="J140" i="3"/>
  <c r="X139" i="3"/>
  <c r="Q139" i="3"/>
  <c r="J139" i="3"/>
  <c r="X138" i="3"/>
  <c r="Q138" i="3"/>
  <c r="J138" i="3"/>
  <c r="X137" i="3"/>
  <c r="Q137" i="3"/>
  <c r="J137" i="3"/>
  <c r="X136" i="3"/>
  <c r="Q136" i="3"/>
  <c r="J136" i="3"/>
  <c r="X135" i="3"/>
  <c r="Q135" i="3"/>
  <c r="J135" i="3"/>
  <c r="X134" i="3"/>
  <c r="Q134" i="3"/>
  <c r="J134" i="3"/>
  <c r="X133" i="3"/>
  <c r="Q133" i="3"/>
  <c r="J133" i="3"/>
  <c r="X132" i="3"/>
  <c r="Q132" i="3"/>
  <c r="J132" i="3"/>
  <c r="X131" i="3"/>
  <c r="Q131" i="3"/>
  <c r="J131" i="3"/>
  <c r="X130" i="3"/>
  <c r="Q130" i="3"/>
  <c r="J130" i="3"/>
  <c r="X129" i="3"/>
  <c r="Q129" i="3"/>
  <c r="J129" i="3"/>
  <c r="X126" i="3"/>
  <c r="Q126" i="3"/>
  <c r="J126" i="3"/>
  <c r="X122" i="3"/>
  <c r="Q122" i="3"/>
  <c r="J122" i="3"/>
  <c r="X128" i="3"/>
  <c r="Q128" i="3"/>
  <c r="J128" i="3"/>
  <c r="X127" i="3"/>
  <c r="Q127" i="3"/>
  <c r="J127" i="3"/>
  <c r="X125" i="3"/>
  <c r="Q125" i="3"/>
  <c r="J125" i="3"/>
  <c r="X123" i="3"/>
  <c r="Q123" i="3"/>
  <c r="J123" i="3"/>
  <c r="X124" i="3"/>
  <c r="Q124" i="3"/>
  <c r="J124" i="3"/>
  <c r="X47" i="4"/>
  <c r="X50" i="4"/>
  <c r="X39" i="4"/>
  <c r="AF73" i="2"/>
  <c r="AC148" i="1"/>
  <c r="AG148" i="1" s="1"/>
  <c r="AC149" i="1"/>
  <c r="T149" i="1"/>
  <c r="AC150" i="1"/>
  <c r="T150" i="1"/>
  <c r="AC146" i="1"/>
  <c r="T146" i="1"/>
  <c r="AC147" i="1"/>
  <c r="T147" i="1"/>
  <c r="AC145" i="1"/>
  <c r="T145" i="1"/>
  <c r="AC144" i="1"/>
  <c r="T144" i="1"/>
  <c r="AC140" i="1"/>
  <c r="T140" i="1"/>
  <c r="AC143" i="1"/>
  <c r="T143" i="1"/>
  <c r="AC141" i="1"/>
  <c r="T141" i="1"/>
  <c r="AC139" i="1"/>
  <c r="T139" i="1"/>
  <c r="AC142" i="1"/>
  <c r="T142" i="1"/>
  <c r="AC137" i="1"/>
  <c r="T137" i="1"/>
  <c r="AC138" i="1"/>
  <c r="T138" i="1"/>
  <c r="AC133" i="1"/>
  <c r="T133" i="1"/>
  <c r="AC136" i="1"/>
  <c r="T136" i="1"/>
  <c r="AC128" i="1"/>
  <c r="T128" i="1"/>
  <c r="AC134" i="1"/>
  <c r="T134" i="1"/>
  <c r="AC135" i="1"/>
  <c r="T135" i="1"/>
  <c r="AC130" i="1"/>
  <c r="T130" i="1"/>
  <c r="AC126" i="1"/>
  <c r="T126" i="1"/>
  <c r="AC121" i="1"/>
  <c r="T121" i="1"/>
  <c r="AC131" i="1"/>
  <c r="T131" i="1"/>
  <c r="AC124" i="1"/>
  <c r="T124" i="1"/>
  <c r="AC127" i="1"/>
  <c r="T127" i="1"/>
  <c r="AC129" i="1"/>
  <c r="T129" i="1"/>
  <c r="AC122" i="1"/>
  <c r="T122" i="1"/>
  <c r="AC125" i="1"/>
  <c r="T125" i="1"/>
  <c r="AC132" i="1"/>
  <c r="T132" i="1"/>
  <c r="AC119" i="1"/>
  <c r="T119" i="1"/>
  <c r="AC118" i="1"/>
  <c r="T118" i="1"/>
  <c r="AC123" i="1"/>
  <c r="T123" i="1"/>
  <c r="AC120" i="1"/>
  <c r="T120" i="1"/>
  <c r="AC115" i="1"/>
  <c r="T115" i="1"/>
  <c r="AC112" i="1"/>
  <c r="T112" i="1"/>
  <c r="AC114" i="1"/>
  <c r="T114" i="1"/>
  <c r="AC117" i="1"/>
  <c r="T117" i="1"/>
  <c r="AC113" i="1"/>
  <c r="T113" i="1"/>
  <c r="AC116" i="1"/>
  <c r="T116" i="1"/>
  <c r="AC110" i="1"/>
  <c r="T110" i="1"/>
  <c r="AC111" i="1"/>
  <c r="T111" i="1"/>
  <c r="AC84" i="1"/>
  <c r="AC27" i="1"/>
  <c r="AC36" i="1"/>
  <c r="AC22" i="1"/>
  <c r="AC23" i="1"/>
  <c r="AC25" i="1"/>
  <c r="AC26" i="1"/>
  <c r="AC34" i="1"/>
  <c r="AC39" i="1"/>
  <c r="AC32" i="1"/>
  <c r="AC47" i="1"/>
  <c r="AC24" i="1"/>
  <c r="AC30" i="1"/>
  <c r="AC44" i="1"/>
  <c r="AC41" i="1"/>
  <c r="AC38" i="1"/>
  <c r="AC33" i="1"/>
  <c r="AC51" i="1"/>
  <c r="AC35" i="1"/>
  <c r="AC29" i="1"/>
  <c r="AC37" i="1"/>
  <c r="AC31" i="1"/>
  <c r="AC58" i="1"/>
  <c r="AC61" i="1"/>
  <c r="AC43" i="1"/>
  <c r="AC45" i="1"/>
  <c r="AC60" i="1"/>
  <c r="AC53" i="1"/>
  <c r="AC49" i="1"/>
  <c r="AC42" i="1"/>
  <c r="AC52" i="1"/>
  <c r="AC54" i="1"/>
  <c r="AC65" i="1"/>
  <c r="AC40" i="1"/>
  <c r="AC56" i="1"/>
  <c r="AC50" i="1"/>
  <c r="AC48" i="1"/>
  <c r="AC63" i="1"/>
  <c r="AC57" i="1"/>
  <c r="AC67" i="1"/>
  <c r="AC46" i="1"/>
  <c r="AC59" i="1"/>
  <c r="AC62" i="1"/>
  <c r="AC55" i="1"/>
  <c r="AC66" i="1"/>
  <c r="AC73" i="1"/>
  <c r="AC64" i="1"/>
  <c r="AC68" i="1"/>
  <c r="AC69" i="1"/>
  <c r="AC70" i="1"/>
  <c r="AC75" i="1"/>
  <c r="AC74" i="1"/>
  <c r="AC72" i="1"/>
  <c r="AC78" i="1"/>
  <c r="AC71" i="1"/>
  <c r="AC76" i="1"/>
  <c r="AC80" i="1"/>
  <c r="AC77" i="1"/>
  <c r="AC81" i="1"/>
  <c r="AC79" i="1"/>
  <c r="AC85" i="1"/>
  <c r="AC83" i="1"/>
  <c r="AC82" i="1"/>
  <c r="AG82" i="1" s="1"/>
  <c r="AC28" i="1"/>
  <c r="AC22" i="2"/>
  <c r="AC25" i="2"/>
  <c r="AC39" i="2"/>
  <c r="AC23" i="2"/>
  <c r="AC30" i="2"/>
  <c r="AC29" i="2"/>
  <c r="AC34" i="2"/>
  <c r="AC27" i="2"/>
  <c r="AC26" i="2"/>
  <c r="AC42" i="2"/>
  <c r="AC31" i="2"/>
  <c r="AC35" i="2"/>
  <c r="AC32" i="2"/>
  <c r="AC36" i="2"/>
  <c r="AC28" i="2"/>
  <c r="AC40" i="2"/>
  <c r="AC33" i="2"/>
  <c r="AC44" i="2"/>
  <c r="AC41" i="2"/>
  <c r="AC53" i="2"/>
  <c r="AC45" i="2"/>
  <c r="AC38" i="2"/>
  <c r="AC55" i="2"/>
  <c r="AC37" i="2"/>
  <c r="AC51" i="2"/>
  <c r="AC43" i="2"/>
  <c r="AC57" i="2"/>
  <c r="AC48" i="2"/>
  <c r="AC50" i="2"/>
  <c r="AC49" i="2"/>
  <c r="AC46" i="2"/>
  <c r="AC47" i="2"/>
  <c r="AC61" i="2"/>
  <c r="AC56" i="2"/>
  <c r="AC59" i="2"/>
  <c r="AC63" i="2"/>
  <c r="AC52" i="2"/>
  <c r="AC65" i="2"/>
  <c r="AC62" i="2"/>
  <c r="AC54" i="2"/>
  <c r="AC64" i="2"/>
  <c r="AC58" i="2"/>
  <c r="AC67" i="2"/>
  <c r="AC60" i="2"/>
  <c r="AC68" i="2"/>
  <c r="AC66" i="2"/>
  <c r="AC69" i="2"/>
  <c r="AC70" i="2"/>
  <c r="AC71" i="2"/>
  <c r="AC24" i="2"/>
  <c r="X31" i="3"/>
  <c r="X22" i="3"/>
  <c r="X23" i="3"/>
  <c r="X34" i="3"/>
  <c r="X29" i="3"/>
  <c r="X38" i="3"/>
  <c r="X30" i="3"/>
  <c r="X55" i="3"/>
  <c r="X50" i="3"/>
  <c r="X27" i="3"/>
  <c r="X28" i="3"/>
  <c r="X25" i="3"/>
  <c r="X43" i="3"/>
  <c r="X59" i="3"/>
  <c r="X45" i="3"/>
  <c r="X36" i="3"/>
  <c r="X26" i="3"/>
  <c r="X35" i="3"/>
  <c r="X51" i="3"/>
  <c r="X39" i="3"/>
  <c r="X49" i="3"/>
  <c r="X42" i="3"/>
  <c r="X37" i="3"/>
  <c r="X53" i="3"/>
  <c r="X32" i="3"/>
  <c r="X57" i="3"/>
  <c r="X52" i="3"/>
  <c r="X46" i="3"/>
  <c r="X44" i="3"/>
  <c r="X48" i="3"/>
  <c r="X33" i="3"/>
  <c r="X40" i="3"/>
  <c r="X60" i="3"/>
  <c r="X41" i="3"/>
  <c r="X54" i="3"/>
  <c r="X56" i="3"/>
  <c r="X72" i="3"/>
  <c r="X67" i="3"/>
  <c r="X66" i="3"/>
  <c r="X62" i="3"/>
  <c r="X74" i="3"/>
  <c r="X64" i="3"/>
  <c r="X65" i="3"/>
  <c r="X47" i="3"/>
  <c r="X58" i="3"/>
  <c r="X70" i="3"/>
  <c r="X78" i="3"/>
  <c r="X63" i="3"/>
  <c r="X86" i="3"/>
  <c r="X75" i="3"/>
  <c r="X61" i="3"/>
  <c r="X69" i="3"/>
  <c r="X77" i="3"/>
  <c r="X73" i="3"/>
  <c r="X76" i="3"/>
  <c r="X79" i="3"/>
  <c r="X90" i="3"/>
  <c r="X85" i="3"/>
  <c r="X71" i="3"/>
  <c r="X68" i="3"/>
  <c r="X80" i="3"/>
  <c r="X81" i="3"/>
  <c r="X87" i="3"/>
  <c r="X89" i="3"/>
  <c r="X82" i="3"/>
  <c r="X88" i="3"/>
  <c r="X95" i="3"/>
  <c r="X83" i="3"/>
  <c r="X92" i="3"/>
  <c r="X84" i="3"/>
  <c r="X91" i="3"/>
  <c r="X93" i="3"/>
  <c r="X94" i="3"/>
  <c r="X97" i="3"/>
  <c r="X96" i="3"/>
  <c r="X24" i="3"/>
  <c r="X22" i="4"/>
  <c r="X25" i="4"/>
  <c r="X28" i="4"/>
  <c r="X23" i="4"/>
  <c r="X21" i="4"/>
  <c r="X26" i="4"/>
  <c r="X24" i="4"/>
  <c r="X31" i="4"/>
  <c r="X29" i="4"/>
  <c r="X30" i="4"/>
  <c r="X27" i="4"/>
  <c r="X44" i="4"/>
  <c r="X33" i="4"/>
  <c r="X34" i="4"/>
  <c r="X40" i="4"/>
  <c r="X37" i="4"/>
  <c r="X43" i="4"/>
  <c r="X32" i="4"/>
  <c r="X38" i="4"/>
  <c r="X42" i="4"/>
  <c r="X49" i="4"/>
  <c r="X51" i="4"/>
  <c r="X36" i="4"/>
  <c r="X35" i="4"/>
  <c r="X41" i="4"/>
  <c r="X46" i="4"/>
  <c r="X48" i="4"/>
  <c r="X45" i="4"/>
  <c r="X52" i="4"/>
  <c r="X20" i="4"/>
  <c r="AA19" i="5"/>
  <c r="AA18" i="5"/>
  <c r="AA17" i="5"/>
  <c r="AA16" i="5"/>
  <c r="AA10" i="5"/>
  <c r="AA8" i="5"/>
  <c r="AA7" i="5"/>
  <c r="AA9" i="5"/>
  <c r="Q35" i="4"/>
  <c r="Q20" i="4"/>
  <c r="Q25" i="4"/>
  <c r="Q23" i="4"/>
  <c r="Q27" i="4"/>
  <c r="Q24" i="4"/>
  <c r="Q32" i="4"/>
  <c r="Q21" i="4"/>
  <c r="Q28" i="4"/>
  <c r="Q29" i="4"/>
  <c r="Q37" i="4"/>
  <c r="Q31" i="4"/>
  <c r="Q26" i="4"/>
  <c r="Q44" i="4"/>
  <c r="Q30" i="4"/>
  <c r="Q33" i="4"/>
  <c r="Q36" i="4"/>
  <c r="Q42" i="4"/>
  <c r="Q43" i="4"/>
  <c r="Q40" i="4"/>
  <c r="Q38" i="4"/>
  <c r="Q34" i="4"/>
  <c r="Q39" i="4"/>
  <c r="Q41" i="4"/>
  <c r="Q48" i="4"/>
  <c r="Q51" i="4"/>
  <c r="Q50" i="4"/>
  <c r="Q46" i="4"/>
  <c r="Q47" i="4"/>
  <c r="Q45" i="4"/>
  <c r="Q49" i="4"/>
  <c r="Q52" i="4"/>
  <c r="Q22" i="4"/>
  <c r="S18" i="5"/>
  <c r="S19" i="5"/>
  <c r="S16" i="5"/>
  <c r="S17" i="5"/>
  <c r="Q34" i="3"/>
  <c r="Q39" i="3"/>
  <c r="Q25" i="3"/>
  <c r="Q35" i="3"/>
  <c r="Q22" i="3"/>
  <c r="Q31" i="3"/>
  <c r="Q42" i="3"/>
  <c r="Q50" i="3"/>
  <c r="Q30" i="3"/>
  <c r="Q28" i="3"/>
  <c r="Q45" i="3"/>
  <c r="Q26" i="3"/>
  <c r="Q23" i="3"/>
  <c r="Q38" i="3"/>
  <c r="Q37" i="3"/>
  <c r="Q29" i="3"/>
  <c r="Q27" i="3"/>
  <c r="Q32" i="3"/>
  <c r="Q51" i="3"/>
  <c r="Q48" i="3"/>
  <c r="Q49" i="3"/>
  <c r="Q65" i="3"/>
  <c r="Q36" i="3"/>
  <c r="Q58" i="3"/>
  <c r="Q53" i="3"/>
  <c r="Q67" i="3"/>
  <c r="Q55" i="3"/>
  <c r="Q43" i="3"/>
  <c r="Q44" i="3"/>
  <c r="Q40" i="3"/>
  <c r="Q75" i="3"/>
  <c r="Q33" i="3"/>
  <c r="Q59" i="3"/>
  <c r="Q57" i="3"/>
  <c r="Q46" i="3"/>
  <c r="Q41" i="3"/>
  <c r="Q47" i="3"/>
  <c r="Q54" i="3"/>
  <c r="Q60" i="3"/>
  <c r="Q61" i="3"/>
  <c r="Q63" i="3"/>
  <c r="Q52" i="3"/>
  <c r="Q66" i="3"/>
  <c r="Q70" i="3"/>
  <c r="Q74" i="3"/>
  <c r="Q72" i="3"/>
  <c r="Q77" i="3"/>
  <c r="Q56" i="3"/>
  <c r="Q69" i="3"/>
  <c r="Q79" i="3"/>
  <c r="Q98" i="3"/>
  <c r="Q71" i="3"/>
  <c r="Q62" i="3"/>
  <c r="Q81" i="3"/>
  <c r="Q73" i="3"/>
  <c r="Q64" i="3"/>
  <c r="Q86" i="3"/>
  <c r="Q89" i="3"/>
  <c r="Q92" i="3"/>
  <c r="Q76" i="3"/>
  <c r="Q90" i="3"/>
  <c r="Q78" i="3"/>
  <c r="Q88" i="3"/>
  <c r="Q68" i="3"/>
  <c r="Q85" i="3"/>
  <c r="Q80" i="3"/>
  <c r="Q82" i="3"/>
  <c r="Q84" i="3"/>
  <c r="Q91" i="3"/>
  <c r="Q87" i="3"/>
  <c r="Q93" i="3"/>
  <c r="Q95" i="3"/>
  <c r="Q83" i="3"/>
  <c r="Q94" i="3"/>
  <c r="Q97" i="3"/>
  <c r="Q96" i="3"/>
  <c r="Q24" i="3"/>
  <c r="S7" i="5"/>
  <c r="S8" i="5"/>
  <c r="S9" i="5"/>
  <c r="S10" i="5"/>
  <c r="T63" i="2"/>
  <c r="T71" i="2"/>
  <c r="T70" i="2"/>
  <c r="T68" i="2"/>
  <c r="T69" i="2"/>
  <c r="AF69" i="2" s="1"/>
  <c r="T64" i="2"/>
  <c r="T62" i="2"/>
  <c r="T66" i="2"/>
  <c r="AF66" i="2" s="1"/>
  <c r="T60" i="2"/>
  <c r="T67" i="2"/>
  <c r="T48" i="2"/>
  <c r="T65" i="2"/>
  <c r="AF65" i="2" s="1"/>
  <c r="T58" i="2"/>
  <c r="T43" i="2"/>
  <c r="T50" i="2"/>
  <c r="AF50" i="2" s="1"/>
  <c r="T72" i="2"/>
  <c r="AF72" i="2" s="1"/>
  <c r="T52" i="2"/>
  <c r="T61" i="2"/>
  <c r="T56" i="2"/>
  <c r="T47" i="2"/>
  <c r="T54" i="2"/>
  <c r="T46" i="2"/>
  <c r="T59" i="2"/>
  <c r="T49" i="2"/>
  <c r="AF49" i="2" s="1"/>
  <c r="T55" i="2"/>
  <c r="AF55" i="2" s="1"/>
  <c r="T57" i="2"/>
  <c r="T51" i="2"/>
  <c r="AF51" i="2" s="1"/>
  <c r="T32" i="2"/>
  <c r="T37" i="2"/>
  <c r="T38" i="2"/>
  <c r="T39" i="2"/>
  <c r="T28" i="2"/>
  <c r="T53" i="2"/>
  <c r="T42" i="2"/>
  <c r="T41" i="2"/>
  <c r="T33" i="2"/>
  <c r="T44" i="2"/>
  <c r="T45" i="2"/>
  <c r="T40" i="2"/>
  <c r="T36" i="2"/>
  <c r="AF36" i="2" s="1"/>
  <c r="T35" i="2"/>
  <c r="T29" i="2"/>
  <c r="T34" i="2"/>
  <c r="T26" i="2"/>
  <c r="T25" i="2"/>
  <c r="T31" i="2"/>
  <c r="T27" i="2"/>
  <c r="T24" i="2"/>
  <c r="AF24" i="2" s="1"/>
  <c r="T30" i="2"/>
  <c r="T22" i="2"/>
  <c r="T23" i="2"/>
  <c r="T83" i="1"/>
  <c r="T84" i="1"/>
  <c r="T85" i="1"/>
  <c r="T78" i="1"/>
  <c r="T81" i="1"/>
  <c r="T80" i="1"/>
  <c r="T79" i="1"/>
  <c r="T77" i="1"/>
  <c r="T76" i="1"/>
  <c r="T70" i="1"/>
  <c r="T74" i="1"/>
  <c r="T73" i="1"/>
  <c r="T71" i="1"/>
  <c r="T68" i="1"/>
  <c r="T75" i="1"/>
  <c r="T72" i="1"/>
  <c r="T62" i="1"/>
  <c r="T46" i="1"/>
  <c r="T57" i="1"/>
  <c r="T64" i="1"/>
  <c r="T50" i="1"/>
  <c r="T66" i="1"/>
  <c r="T63" i="1"/>
  <c r="T65" i="1"/>
  <c r="T67" i="1"/>
  <c r="T60" i="1"/>
  <c r="T39" i="1"/>
  <c r="T55" i="1"/>
  <c r="T69" i="1"/>
  <c r="T42" i="1"/>
  <c r="T53" i="1"/>
  <c r="T59" i="1"/>
  <c r="T40" i="1"/>
  <c r="T56" i="1"/>
  <c r="T48" i="1"/>
  <c r="T58" i="1"/>
  <c r="T45" i="1"/>
  <c r="T52" i="1"/>
  <c r="T49" i="1"/>
  <c r="T25" i="1"/>
  <c r="T34" i="1"/>
  <c r="T26" i="1"/>
  <c r="T27" i="1"/>
  <c r="T24" i="1"/>
  <c r="T28" i="1"/>
  <c r="T22" i="1"/>
  <c r="T23" i="1"/>
  <c r="T47" i="1"/>
  <c r="T30" i="1"/>
  <c r="T41" i="1"/>
  <c r="T37" i="1"/>
  <c r="T31" i="1"/>
  <c r="T36" i="1"/>
  <c r="T51" i="1"/>
  <c r="T61" i="1"/>
  <c r="T54" i="1"/>
  <c r="T35" i="1"/>
  <c r="T33" i="1"/>
  <c r="T43" i="1"/>
  <c r="T44" i="1"/>
  <c r="T38" i="1"/>
  <c r="T32" i="1"/>
  <c r="T29" i="1"/>
  <c r="J56" i="3"/>
  <c r="J46" i="4"/>
  <c r="J36" i="4"/>
  <c r="J33" i="4"/>
  <c r="J27" i="4"/>
  <c r="AA27" i="4" s="1"/>
  <c r="J40" i="4"/>
  <c r="J51" i="4"/>
  <c r="J24" i="4"/>
  <c r="J43" i="4"/>
  <c r="AA43" i="4" s="1"/>
  <c r="J34" i="4"/>
  <c r="J20" i="4"/>
  <c r="J31" i="4"/>
  <c r="J48" i="4"/>
  <c r="J41" i="4"/>
  <c r="J44" i="4"/>
  <c r="J50" i="4"/>
  <c r="J29" i="4"/>
  <c r="J37" i="4"/>
  <c r="J21" i="4"/>
  <c r="J22" i="4"/>
  <c r="J39" i="4"/>
  <c r="J30" i="4"/>
  <c r="J45" i="4"/>
  <c r="J35" i="4"/>
  <c r="J32" i="4"/>
  <c r="J23" i="4"/>
  <c r="J52" i="4"/>
  <c r="J37" i="3"/>
  <c r="J28" i="3"/>
  <c r="Z28" i="3" s="1"/>
  <c r="J33" i="3"/>
  <c r="J48" i="3"/>
  <c r="J30" i="3"/>
  <c r="J93" i="3"/>
  <c r="J96" i="3"/>
  <c r="J86" i="3"/>
  <c r="J36" i="3"/>
  <c r="J60" i="3"/>
  <c r="J63" i="3"/>
  <c r="Z63" i="3" s="1"/>
  <c r="J55" i="3"/>
  <c r="J62" i="3"/>
  <c r="J52" i="3"/>
  <c r="J87" i="3"/>
  <c r="J51" i="3"/>
  <c r="J22" i="3"/>
  <c r="L18" i="5"/>
  <c r="L17" i="5"/>
  <c r="L19" i="5"/>
  <c r="L16" i="5"/>
  <c r="AC16" i="5" s="1"/>
  <c r="J53" i="4"/>
  <c r="AA53" i="4" s="1"/>
  <c r="J38" i="4"/>
  <c r="J54" i="4"/>
  <c r="AA54" i="4" s="1"/>
  <c r="J49" i="4"/>
  <c r="J47" i="4"/>
  <c r="AA47" i="4" s="1"/>
  <c r="J25" i="4"/>
  <c r="J26" i="4"/>
  <c r="J28" i="4"/>
  <c r="J42" i="4"/>
  <c r="J26" i="3"/>
  <c r="J69" i="3"/>
  <c r="J41" i="3"/>
  <c r="J71" i="3"/>
  <c r="Z71" i="3" s="1"/>
  <c r="J32" i="3"/>
  <c r="Z32" i="3" s="1"/>
  <c r="J77" i="3"/>
  <c r="J84" i="3"/>
  <c r="J72" i="3"/>
  <c r="Z72" i="3" s="1"/>
  <c r="J42" i="3"/>
  <c r="J53" i="3"/>
  <c r="J61" i="3"/>
  <c r="J89" i="3"/>
  <c r="J78" i="3"/>
  <c r="J31" i="3"/>
  <c r="Z31" i="3" s="1"/>
  <c r="J38" i="3"/>
  <c r="J47" i="3"/>
  <c r="J80" i="3"/>
  <c r="J24" i="3"/>
  <c r="J57" i="3"/>
  <c r="J94" i="3"/>
  <c r="J79" i="3"/>
  <c r="J46" i="3"/>
  <c r="J91" i="3"/>
  <c r="J50" i="3"/>
  <c r="Z50" i="3" s="1"/>
  <c r="J44" i="3"/>
  <c r="J75" i="3"/>
  <c r="J49" i="3"/>
  <c r="J73" i="3"/>
  <c r="J66" i="3"/>
  <c r="J97" i="3"/>
  <c r="J81" i="3"/>
  <c r="Z81" i="3" s="1"/>
  <c r="J65" i="3"/>
  <c r="J85" i="3"/>
  <c r="Z85" i="3" s="1"/>
  <c r="J95" i="3"/>
  <c r="J45" i="3"/>
  <c r="J39" i="3"/>
  <c r="J70" i="3"/>
  <c r="J90" i="3"/>
  <c r="J34" i="3"/>
  <c r="J25" i="3"/>
  <c r="J54" i="3"/>
  <c r="J98" i="3"/>
  <c r="J64" i="3"/>
  <c r="J74" i="3"/>
  <c r="J59" i="3"/>
  <c r="Z59" i="3" s="1"/>
  <c r="J76" i="3"/>
  <c r="J68" i="3"/>
  <c r="J67" i="3"/>
  <c r="J43" i="3"/>
  <c r="J27" i="3"/>
  <c r="J88" i="3"/>
  <c r="Z88" i="3" s="1"/>
  <c r="J82" i="3"/>
  <c r="J92" i="3"/>
  <c r="J58" i="3"/>
  <c r="J29" i="3"/>
  <c r="J83" i="3"/>
  <c r="J40" i="3"/>
  <c r="J23" i="3"/>
  <c r="J35" i="3"/>
  <c r="AA34" i="4" l="1"/>
  <c r="AA39" i="4"/>
  <c r="Z34" i="3"/>
  <c r="Z62" i="3"/>
  <c r="AF47" i="2"/>
  <c r="AF28" i="2"/>
  <c r="AF39" i="2"/>
  <c r="AF34" i="2"/>
  <c r="AF41" i="2"/>
  <c r="AF59" i="2"/>
  <c r="AF62" i="2"/>
  <c r="AF31" i="2"/>
  <c r="AF29" i="2"/>
  <c r="AF42" i="2"/>
  <c r="AF38" i="2"/>
  <c r="AF57" i="2"/>
  <c r="AF46" i="2"/>
  <c r="AF43" i="2"/>
  <c r="AF67" i="2"/>
  <c r="AG62" i="1"/>
  <c r="Z70" i="3"/>
  <c r="Z66" i="3"/>
  <c r="AC17" i="5"/>
  <c r="AF26" i="2"/>
  <c r="AF33" i="2"/>
  <c r="AF32" i="2"/>
  <c r="AF68" i="2"/>
  <c r="AC10" i="5"/>
  <c r="Z35" i="3"/>
  <c r="Z91" i="3"/>
  <c r="AF22" i="2"/>
  <c r="AF45" i="2"/>
  <c r="AF61" i="2"/>
  <c r="AF64" i="2"/>
  <c r="AF71" i="2"/>
  <c r="AC9" i="5"/>
  <c r="Z58" i="3"/>
  <c r="Z76" i="3"/>
  <c r="AC19" i="5"/>
  <c r="AF30" i="2"/>
  <c r="AF52" i="2"/>
  <c r="AA78" i="4"/>
  <c r="AA21" i="4"/>
  <c r="AA30" i="4"/>
  <c r="AA50" i="4"/>
  <c r="AA41" i="4"/>
  <c r="AA24" i="4"/>
  <c r="AA51" i="4"/>
  <c r="AA80" i="4"/>
  <c r="AA85" i="4"/>
  <c r="AA87" i="4"/>
  <c r="AA89" i="4"/>
  <c r="AA91" i="4"/>
  <c r="AA93" i="4"/>
  <c r="AA96" i="4"/>
  <c r="AA79" i="4"/>
  <c r="AA81" i="4"/>
  <c r="AA83" i="4"/>
  <c r="AA84" i="4"/>
  <c r="AA82" i="4"/>
  <c r="AA86" i="4"/>
  <c r="AA88" i="4"/>
  <c r="AA90" i="4"/>
  <c r="AA92" i="4"/>
  <c r="AA94" i="4"/>
  <c r="AA95" i="4"/>
  <c r="AA97" i="4"/>
  <c r="Z180" i="3"/>
  <c r="Z181" i="3"/>
  <c r="Z169" i="3"/>
  <c r="Z171" i="3"/>
  <c r="Z173" i="3"/>
  <c r="Z175" i="3"/>
  <c r="Z177" i="3"/>
  <c r="Z148" i="3"/>
  <c r="Z150" i="3"/>
  <c r="Z152" i="3"/>
  <c r="Z154" i="3"/>
  <c r="Z156" i="3"/>
  <c r="Z158" i="3"/>
  <c r="Z160" i="3"/>
  <c r="Z162" i="3"/>
  <c r="Z164" i="3"/>
  <c r="Z166" i="3"/>
  <c r="Z141" i="3"/>
  <c r="Z143" i="3"/>
  <c r="Z138" i="3"/>
  <c r="Z133" i="3"/>
  <c r="Z135" i="3"/>
  <c r="Z137" i="3"/>
  <c r="Z126" i="3"/>
  <c r="Z130" i="3"/>
  <c r="Z132" i="3"/>
  <c r="Z98" i="3"/>
  <c r="Z73" i="3"/>
  <c r="Z69" i="3"/>
  <c r="Z51" i="3"/>
  <c r="Z123" i="3"/>
  <c r="Z127" i="3"/>
  <c r="Z33" i="3"/>
  <c r="Z124" i="3"/>
  <c r="Z125" i="3"/>
  <c r="Z128" i="3"/>
  <c r="Z122" i="3"/>
  <c r="Z129" i="3"/>
  <c r="Z131" i="3"/>
  <c r="Z134" i="3"/>
  <c r="Z136" i="3"/>
  <c r="Z139" i="3"/>
  <c r="Z140" i="3"/>
  <c r="Z142" i="3"/>
  <c r="Z144" i="3"/>
  <c r="Z145" i="3"/>
  <c r="Z146" i="3"/>
  <c r="Z147" i="3"/>
  <c r="Z149" i="3"/>
  <c r="Z151" i="3"/>
  <c r="Z153" i="3"/>
  <c r="Z155" i="3"/>
  <c r="Z157" i="3"/>
  <c r="Z159" i="3"/>
  <c r="Z161" i="3"/>
  <c r="Z163" i="3"/>
  <c r="Z165" i="3"/>
  <c r="Z167" i="3"/>
  <c r="Z168" i="3"/>
  <c r="Z170" i="3"/>
  <c r="Z172" i="3"/>
  <c r="Z174" i="3"/>
  <c r="Z176" i="3"/>
  <c r="Z178" i="3"/>
  <c r="Z179" i="3"/>
  <c r="AA20" i="4"/>
  <c r="AA45" i="4"/>
  <c r="AA46" i="4"/>
  <c r="AA35" i="4"/>
  <c r="AA49" i="4"/>
  <c r="AA38" i="4"/>
  <c r="AA37" i="4"/>
  <c r="AA33" i="4"/>
  <c r="AA29" i="4"/>
  <c r="AA26" i="4"/>
  <c r="AA28" i="4"/>
  <c r="AA22" i="4"/>
  <c r="AA52" i="4"/>
  <c r="AA48" i="4"/>
  <c r="AA36" i="4"/>
  <c r="AA42" i="4"/>
  <c r="AA32" i="4"/>
  <c r="AA40" i="4"/>
  <c r="AA44" i="4"/>
  <c r="AA31" i="4"/>
  <c r="AA23" i="4"/>
  <c r="AA25" i="4"/>
  <c r="Z97" i="3"/>
  <c r="Z93" i="3"/>
  <c r="Z92" i="3"/>
  <c r="Z95" i="3"/>
  <c r="Z96" i="3"/>
  <c r="Z94" i="3"/>
  <c r="Z84" i="3"/>
  <c r="Z83" i="3"/>
  <c r="Z82" i="3"/>
  <c r="AF27" i="2"/>
  <c r="AF25" i="2"/>
  <c r="AF35" i="2"/>
  <c r="AF40" i="2"/>
  <c r="AF44" i="2"/>
  <c r="AF53" i="2"/>
  <c r="AF37" i="2"/>
  <c r="AF54" i="2"/>
  <c r="AF56" i="2"/>
  <c r="AF58" i="2"/>
  <c r="AF48" i="2"/>
  <c r="AF60" i="2"/>
  <c r="AF70" i="2"/>
  <c r="AF63" i="2"/>
  <c r="Z86" i="3"/>
  <c r="Z79" i="3"/>
  <c r="Z77" i="3"/>
  <c r="Z74" i="3"/>
  <c r="Z67" i="3"/>
  <c r="Z64" i="3"/>
  <c r="Z60" i="3"/>
  <c r="Z56" i="3"/>
  <c r="Z54" i="3"/>
  <c r="Z52" i="3"/>
  <c r="Z48" i="3"/>
  <c r="Z46" i="3"/>
  <c r="Z44" i="3"/>
  <c r="Z42" i="3"/>
  <c r="Z40" i="3"/>
  <c r="Z38" i="3"/>
  <c r="Z36" i="3"/>
  <c r="Z27" i="3"/>
  <c r="Z29" i="3"/>
  <c r="Z22" i="3"/>
  <c r="Z89" i="3"/>
  <c r="Z24" i="3"/>
  <c r="Z90" i="3"/>
  <c r="Z87" i="3"/>
  <c r="Z80" i="3"/>
  <c r="Z78" i="3"/>
  <c r="Z75" i="3"/>
  <c r="Z68" i="3"/>
  <c r="Z65" i="3"/>
  <c r="Z61" i="3"/>
  <c r="Z57" i="3"/>
  <c r="Z55" i="3"/>
  <c r="Z53" i="3"/>
  <c r="Z49" i="3"/>
  <c r="Z47" i="3"/>
  <c r="Z45" i="3"/>
  <c r="Z43" i="3"/>
  <c r="Z41" i="3"/>
  <c r="Z39" i="3"/>
  <c r="Z37" i="3"/>
  <c r="Z30" i="3"/>
  <c r="Z26" i="3"/>
  <c r="Z25" i="3"/>
  <c r="Z23" i="3"/>
  <c r="AC7" i="5"/>
  <c r="AC8" i="5"/>
  <c r="AC18" i="5"/>
  <c r="AF23" i="2"/>
  <c r="AG74" i="1"/>
  <c r="AG79" i="1"/>
  <c r="AG72" i="1"/>
  <c r="AG111" i="1"/>
  <c r="AG110" i="1"/>
  <c r="AG116" i="1"/>
  <c r="AG113" i="1"/>
  <c r="AG117" i="1"/>
  <c r="AG114" i="1"/>
  <c r="AG112" i="1"/>
  <c r="AG115" i="1"/>
  <c r="AG120" i="1"/>
  <c r="AG123" i="1"/>
  <c r="AG118" i="1"/>
  <c r="AG119" i="1"/>
  <c r="AG132" i="1"/>
  <c r="AG125" i="1"/>
  <c r="AG122" i="1"/>
  <c r="AG129" i="1"/>
  <c r="AG127" i="1"/>
  <c r="AG124" i="1"/>
  <c r="AG131" i="1"/>
  <c r="AG121" i="1"/>
  <c r="AG126" i="1"/>
  <c r="AG130" i="1"/>
  <c r="AG135" i="1"/>
  <c r="AG134" i="1"/>
  <c r="AG128" i="1"/>
  <c r="AG136" i="1"/>
  <c r="AG133" i="1"/>
  <c r="AG138" i="1"/>
  <c r="AG137" i="1"/>
  <c r="AG142" i="1"/>
  <c r="AG139" i="1"/>
  <c r="AG141" i="1"/>
  <c r="AG143" i="1"/>
  <c r="AG140" i="1"/>
  <c r="AG144" i="1"/>
  <c r="AG145" i="1"/>
  <c r="AG147" i="1"/>
  <c r="AG146" i="1"/>
  <c r="AG150" i="1"/>
  <c r="AG149" i="1"/>
  <c r="AG85" i="1"/>
  <c r="AG77" i="1"/>
  <c r="AG76" i="1"/>
  <c r="AG78" i="1"/>
  <c r="AG70" i="1"/>
  <c r="AG68" i="1"/>
  <c r="AG73" i="1"/>
  <c r="AG55" i="1"/>
  <c r="AG46" i="1"/>
  <c r="AG57" i="1"/>
  <c r="AG48" i="1"/>
  <c r="AG56" i="1"/>
  <c r="AG65" i="1"/>
  <c r="AG52" i="1"/>
  <c r="AG49" i="1"/>
  <c r="AG60" i="1"/>
  <c r="AG43" i="1"/>
  <c r="AG58" i="1"/>
  <c r="AG37" i="1"/>
  <c r="AG35" i="1"/>
  <c r="AG33" i="1"/>
  <c r="AG41" i="1"/>
  <c r="AG30" i="1"/>
  <c r="AG47" i="1"/>
  <c r="AG39" i="1"/>
  <c r="AG26" i="1"/>
  <c r="AG23" i="1"/>
  <c r="AG36" i="1"/>
  <c r="AG84" i="1"/>
  <c r="AG28" i="1"/>
  <c r="AG83" i="1"/>
  <c r="AG81" i="1"/>
  <c r="AG80" i="1"/>
  <c r="AG71" i="1"/>
  <c r="AG75" i="1"/>
  <c r="AG69" i="1"/>
  <c r="AG64" i="1"/>
  <c r="AG66" i="1"/>
  <c r="AG59" i="1"/>
  <c r="AG67" i="1"/>
  <c r="AG63" i="1"/>
  <c r="AG50" i="1"/>
  <c r="AG40" i="1"/>
  <c r="AG54" i="1"/>
  <c r="AG42" i="1"/>
  <c r="AG53" i="1"/>
  <c r="AG45" i="1"/>
  <c r="AG61" i="1"/>
  <c r="AG31" i="1"/>
  <c r="AG29" i="1"/>
  <c r="AG51" i="1"/>
  <c r="AG38" i="1"/>
  <c r="AG44" i="1"/>
  <c r="AG24" i="1"/>
  <c r="AG32" i="1"/>
  <c r="AG34" i="1"/>
  <c r="AG25" i="1"/>
  <c r="AG22" i="1"/>
  <c r="AG27" i="1"/>
</calcChain>
</file>

<file path=xl/sharedStrings.xml><?xml version="1.0" encoding="utf-8"?>
<sst xmlns="http://schemas.openxmlformats.org/spreadsheetml/2006/main" count="1435" uniqueCount="486">
  <si>
    <t>Comp</t>
  </si>
  <si>
    <t>Last</t>
  </si>
  <si>
    <t>First</t>
  </si>
  <si>
    <t>Cat</t>
  </si>
  <si>
    <t>Blake</t>
  </si>
  <si>
    <t>EGAN</t>
  </si>
  <si>
    <t>LUTZ</t>
  </si>
  <si>
    <t>J1</t>
  </si>
  <si>
    <t>Matthew</t>
  </si>
  <si>
    <t>Alex</t>
  </si>
  <si>
    <t>CALLAGE</t>
  </si>
  <si>
    <t>Cody</t>
  </si>
  <si>
    <t>OWSLEY</t>
  </si>
  <si>
    <t>Michael</t>
  </si>
  <si>
    <t>HEWITT</t>
  </si>
  <si>
    <t>Joshua</t>
  </si>
  <si>
    <t>REITER</t>
  </si>
  <si>
    <t>Charles</t>
  </si>
  <si>
    <t>PACKARD</t>
  </si>
  <si>
    <t>Lawrence</t>
  </si>
  <si>
    <t>CLEVELAND</t>
  </si>
  <si>
    <t>Patrick</t>
  </si>
  <si>
    <t>FRANKS</t>
  </si>
  <si>
    <t>GASSER</t>
  </si>
  <si>
    <t>Greg</t>
  </si>
  <si>
    <t>MARKOWSKI</t>
  </si>
  <si>
    <t>Gage</t>
  </si>
  <si>
    <t>COATES</t>
  </si>
  <si>
    <t>Taylor</t>
  </si>
  <si>
    <t>GUEST</t>
  </si>
  <si>
    <t>Zachary</t>
  </si>
  <si>
    <t>J2</t>
  </si>
  <si>
    <t>Nicholas</t>
  </si>
  <si>
    <t>J3</t>
  </si>
  <si>
    <t>Eric</t>
  </si>
  <si>
    <t>ECKENROTH</t>
  </si>
  <si>
    <t>John</t>
  </si>
  <si>
    <t>CROSS</t>
  </si>
  <si>
    <t>Jon</t>
  </si>
  <si>
    <t>CONCHEFF</t>
  </si>
  <si>
    <t>Anatoly</t>
  </si>
  <si>
    <t>ANDRIANOV</t>
  </si>
  <si>
    <t>Alexander</t>
  </si>
  <si>
    <t>KROLIK</t>
  </si>
  <si>
    <t>Simon</t>
  </si>
  <si>
    <t>MILOV</t>
  </si>
  <si>
    <t>Jack</t>
  </si>
  <si>
    <t>MILCHANOWSKI</t>
  </si>
  <si>
    <t>Caleb</t>
  </si>
  <si>
    <t>PATERSON</t>
  </si>
  <si>
    <t>Jason</t>
  </si>
  <si>
    <t>HERNDON</t>
  </si>
  <si>
    <t>Kevin</t>
  </si>
  <si>
    <t>BENNETT</t>
  </si>
  <si>
    <t>CHICHKOV</t>
  </si>
  <si>
    <t>Vladlen</t>
  </si>
  <si>
    <t>VRONSKY</t>
  </si>
  <si>
    <t>Sean</t>
  </si>
  <si>
    <t>MILLS</t>
  </si>
  <si>
    <t>KEEFE</t>
  </si>
  <si>
    <t>Tony</t>
  </si>
  <si>
    <t>SILVA</t>
  </si>
  <si>
    <t>Brian</t>
  </si>
  <si>
    <t>BEAMAN</t>
  </si>
  <si>
    <t>Will</t>
  </si>
  <si>
    <t>BROWN</t>
  </si>
  <si>
    <t>Paul</t>
  </si>
  <si>
    <t>CHONG</t>
  </si>
  <si>
    <t>CHUNG</t>
  </si>
  <si>
    <t>James</t>
  </si>
  <si>
    <t>HENDERSON</t>
  </si>
  <si>
    <t>KIM</t>
  </si>
  <si>
    <t>Marshall</t>
  </si>
  <si>
    <t>MATTERS</t>
  </si>
  <si>
    <t>Nick</t>
  </si>
  <si>
    <t>MOWRER</t>
  </si>
  <si>
    <t>Jay</t>
  </si>
  <si>
    <t>SHI</t>
  </si>
  <si>
    <t>TURNER</t>
  </si>
  <si>
    <t>Tyler</t>
  </si>
  <si>
    <t>Robert</t>
  </si>
  <si>
    <t>Glenn</t>
  </si>
  <si>
    <t>ZIMMERMAN</t>
  </si>
  <si>
    <t>ZUREK</t>
  </si>
  <si>
    <t>YOO</t>
  </si>
  <si>
    <t>Justin</t>
  </si>
  <si>
    <t>AHN</t>
  </si>
  <si>
    <t>Harrison</t>
  </si>
  <si>
    <t>CHANG</t>
  </si>
  <si>
    <t>Daniel</t>
  </si>
  <si>
    <t>CHEON</t>
  </si>
  <si>
    <t>CHO</t>
  </si>
  <si>
    <t>Chris</t>
  </si>
  <si>
    <t>Ben</t>
  </si>
  <si>
    <t>KONG</t>
  </si>
  <si>
    <t>Richard</t>
  </si>
  <si>
    <t>GRAY</t>
  </si>
  <si>
    <t>Dan</t>
  </si>
  <si>
    <t>Wyatt</t>
  </si>
  <si>
    <t>Enkelejda</t>
  </si>
  <si>
    <t>SHEHAJ</t>
  </si>
  <si>
    <t>NELSON</t>
  </si>
  <si>
    <t>Darby</t>
  </si>
  <si>
    <t>ARBACH</t>
  </si>
  <si>
    <t>Olivia</t>
  </si>
  <si>
    <t>STINETT</t>
  </si>
  <si>
    <t>GALLEGOS</t>
  </si>
  <si>
    <t>Devin</t>
  </si>
  <si>
    <t>Morgan</t>
  </si>
  <si>
    <t>WALLIZER</t>
  </si>
  <si>
    <t>Cheyenne</t>
  </si>
  <si>
    <t>Sally</t>
  </si>
  <si>
    <t>Carson</t>
  </si>
  <si>
    <t>SAABYE</t>
  </si>
  <si>
    <t>Alexis</t>
  </si>
  <si>
    <t>LAGAN</t>
  </si>
  <si>
    <t>Camelia</t>
  </si>
  <si>
    <t>MOLDOVAN</t>
  </si>
  <si>
    <t>Liudmila</t>
  </si>
  <si>
    <t>ANDRIANOVA</t>
  </si>
  <si>
    <t>Irina</t>
  </si>
  <si>
    <t>Tana</t>
  </si>
  <si>
    <t>PEARSON</t>
  </si>
  <si>
    <t>Kellie</t>
  </si>
  <si>
    <t>FOSTER</t>
  </si>
  <si>
    <t>Courtney</t>
  </si>
  <si>
    <t>ANTHONY</t>
  </si>
  <si>
    <t>Nisreen</t>
  </si>
  <si>
    <t>BAGASRA</t>
  </si>
  <si>
    <t>Kara</t>
  </si>
  <si>
    <t>PETRACEK</t>
  </si>
  <si>
    <t>Isabel</t>
  </si>
  <si>
    <t>MACAULAY</t>
  </si>
  <si>
    <t>Hannah</t>
  </si>
  <si>
    <t>REYNOLDS</t>
  </si>
  <si>
    <t>Susan</t>
  </si>
  <si>
    <t>Aislin</t>
  </si>
  <si>
    <t>Rachel</t>
  </si>
  <si>
    <t>CANTRELL</t>
  </si>
  <si>
    <t>Kathryn</t>
  </si>
  <si>
    <t>KANANEN</t>
  </si>
  <si>
    <t>Ambrosia</t>
  </si>
  <si>
    <t>Teresa</t>
  </si>
  <si>
    <t>CHAMBERS</t>
  </si>
  <si>
    <t>Cindy</t>
  </si>
  <si>
    <t>Kylie</t>
  </si>
  <si>
    <t>GAGNON</t>
  </si>
  <si>
    <t>Darian</t>
  </si>
  <si>
    <t>SHENK</t>
  </si>
  <si>
    <t>Alana</t>
  </si>
  <si>
    <t>TOWNSEND</t>
  </si>
  <si>
    <t>Sandra</t>
  </si>
  <si>
    <t>UPTAGRAFFT</t>
  </si>
  <si>
    <t>Janice</t>
  </si>
  <si>
    <t>CHOI</t>
  </si>
  <si>
    <t>Helen</t>
  </si>
  <si>
    <t>OH</t>
  </si>
  <si>
    <t>Lydia</t>
  </si>
  <si>
    <t>Brenda</t>
  </si>
  <si>
    <t>Shawn</t>
  </si>
  <si>
    <t>MCKENNA</t>
  </si>
  <si>
    <t>Ryan</t>
  </si>
  <si>
    <t>William</t>
  </si>
  <si>
    <t>ANTI</t>
  </si>
  <si>
    <t>Mackenzie</t>
  </si>
  <si>
    <t>KOHL</t>
  </si>
  <si>
    <t>Wade</t>
  </si>
  <si>
    <t>STRODA</t>
  </si>
  <si>
    <t>Ethan</t>
  </si>
  <si>
    <t>COOK</t>
  </si>
  <si>
    <t>Nathan</t>
  </si>
  <si>
    <t>TAYLOR</t>
  </si>
  <si>
    <t>BORTHWICK</t>
  </si>
  <si>
    <t>Tanner</t>
  </si>
  <si>
    <t>JACOBS</t>
  </si>
  <si>
    <t>MEYER</t>
  </si>
  <si>
    <t>Kalpesh</t>
  </si>
  <si>
    <t>SHAH</t>
  </si>
  <si>
    <t>Chance</t>
  </si>
  <si>
    <t>COVER</t>
  </si>
  <si>
    <t>Thomas</t>
  </si>
  <si>
    <t>KYANKO</t>
  </si>
  <si>
    <t>Jean-Pierre</t>
  </si>
  <si>
    <t>LUCAS</t>
  </si>
  <si>
    <t>BEACH</t>
  </si>
  <si>
    <t>CHEZEM</t>
  </si>
  <si>
    <t>SANCHEZ</t>
  </si>
  <si>
    <t>Eli</t>
  </si>
  <si>
    <t>RISCHLING</t>
  </si>
  <si>
    <t>KOU</t>
  </si>
  <si>
    <t>SHANER</t>
  </si>
  <si>
    <t>LEFEBVRE</t>
  </si>
  <si>
    <t>DIXON</t>
  </si>
  <si>
    <t>Ian</t>
  </si>
  <si>
    <t>FOOS</t>
  </si>
  <si>
    <t>Silas</t>
  </si>
  <si>
    <t>OCHSNER</t>
  </si>
  <si>
    <t>Jacob</t>
  </si>
  <si>
    <t>BUCHANAN</t>
  </si>
  <si>
    <t>CORNWELL</t>
  </si>
  <si>
    <t>NISSEN</t>
  </si>
  <si>
    <t>Brendan</t>
  </si>
  <si>
    <t>WHITAKER</t>
  </si>
  <si>
    <t>LEARN</t>
  </si>
  <si>
    <t>Sam</t>
  </si>
  <si>
    <t>EWERT</t>
  </si>
  <si>
    <t>Dana</t>
  </si>
  <si>
    <t>AHOLA</t>
  </si>
  <si>
    <t>Marc</t>
  </si>
  <si>
    <t>MONENE</t>
  </si>
  <si>
    <t>Devlon</t>
  </si>
  <si>
    <t>SHAVER</t>
  </si>
  <si>
    <t>Dennis</t>
  </si>
  <si>
    <t>CASEY</t>
  </si>
  <si>
    <t>ZEBROSKI</t>
  </si>
  <si>
    <t>Joseph</t>
  </si>
  <si>
    <t>OBERLE</t>
  </si>
  <si>
    <t>Cory</t>
  </si>
  <si>
    <t>MILLER</t>
  </si>
  <si>
    <t>SCOTT</t>
  </si>
  <si>
    <t>Ivan</t>
  </si>
  <si>
    <t>ROE</t>
  </si>
  <si>
    <t>PETERSON</t>
  </si>
  <si>
    <t>ANDERSON</t>
  </si>
  <si>
    <t>CHRISTENSON</t>
  </si>
  <si>
    <t>CSENGE</t>
  </si>
  <si>
    <t>Connor</t>
  </si>
  <si>
    <t>DAVIS</t>
  </si>
  <si>
    <t>Henry</t>
  </si>
  <si>
    <t>Jonathan</t>
  </si>
  <si>
    <t>HALL</t>
  </si>
  <si>
    <t>HERMSMEIER</t>
  </si>
  <si>
    <t>David</t>
  </si>
  <si>
    <t>HIGGINS</t>
  </si>
  <si>
    <t>LOWE</t>
  </si>
  <si>
    <t>Garrett</t>
  </si>
  <si>
    <t>SPURGEON</t>
  </si>
  <si>
    <t>Bryant</t>
  </si>
  <si>
    <t>DICKINSON</t>
  </si>
  <si>
    <t>Craig</t>
  </si>
  <si>
    <t>O'DANIEL</t>
  </si>
  <si>
    <t>RICO</t>
  </si>
  <si>
    <t>DAVISCOURT</t>
  </si>
  <si>
    <t>George</t>
  </si>
  <si>
    <t>NORTON</t>
  </si>
  <si>
    <t>CLAYTON</t>
  </si>
  <si>
    <t>GARNER</t>
  </si>
  <si>
    <t>Hanna</t>
  </si>
  <si>
    <t>CARR</t>
  </si>
  <si>
    <t>Bailee</t>
  </si>
  <si>
    <t>WESCOTT</t>
  </si>
  <si>
    <t>Nicole</t>
  </si>
  <si>
    <t>HANKEY</t>
  </si>
  <si>
    <t>Elizabeth</t>
  </si>
  <si>
    <t>TELFORD</t>
  </si>
  <si>
    <t>BLACK</t>
  </si>
  <si>
    <t>Megan</t>
  </si>
  <si>
    <t>STULKEN</t>
  </si>
  <si>
    <t>Katie</t>
  </si>
  <si>
    <t>LOUDIN</t>
  </si>
  <si>
    <t>Jackie</t>
  </si>
  <si>
    <t>DAILEY</t>
  </si>
  <si>
    <t>Laura</t>
  </si>
  <si>
    <t>MELANCON</t>
  </si>
  <si>
    <t>BENESH</t>
  </si>
  <si>
    <t>Alexandria</t>
  </si>
  <si>
    <t>RANDALL</t>
  </si>
  <si>
    <t>Abigail</t>
  </si>
  <si>
    <t>STANEC</t>
  </si>
  <si>
    <t>VOTAVA</t>
  </si>
  <si>
    <t>Rena</t>
  </si>
  <si>
    <t>GOODWIN</t>
  </si>
  <si>
    <t>Melissa</t>
  </si>
  <si>
    <t>QUARTARONE</t>
  </si>
  <si>
    <t>Georgia</t>
  </si>
  <si>
    <t>YARBROUGH</t>
  </si>
  <si>
    <t>Madison</t>
  </si>
  <si>
    <t>CLARK</t>
  </si>
  <si>
    <t>Jaycee</t>
  </si>
  <si>
    <t>CARTER</t>
  </si>
  <si>
    <t>Ashley</t>
  </si>
  <si>
    <t>JACKSON</t>
  </si>
  <si>
    <t>Kendra</t>
  </si>
  <si>
    <t>Magdalena</t>
  </si>
  <si>
    <t>MICAL</t>
  </si>
  <si>
    <t>Lauren</t>
  </si>
  <si>
    <t>PHILLIPS</t>
  </si>
  <si>
    <t>ReAnn</t>
  </si>
  <si>
    <t>WILSON</t>
  </si>
  <si>
    <t>Catherine</t>
  </si>
  <si>
    <t>GREEN</t>
  </si>
  <si>
    <t>Haylea</t>
  </si>
  <si>
    <t>BROUGHTON</t>
  </si>
  <si>
    <t>YAGER</t>
  </si>
  <si>
    <t>Susanna</t>
  </si>
  <si>
    <t>GALLANI</t>
  </si>
  <si>
    <t>Sarah</t>
  </si>
  <si>
    <t>SUTTON</t>
  </si>
  <si>
    <t>Meike</t>
  </si>
  <si>
    <t>DREWELL</t>
  </si>
  <si>
    <t>Kaitlyn</t>
  </si>
  <si>
    <t>MARSH</t>
  </si>
  <si>
    <t>Ruby</t>
  </si>
  <si>
    <t>GOMES</t>
  </si>
  <si>
    <t>Tia</t>
  </si>
  <si>
    <t>IMEL</t>
  </si>
  <si>
    <t>Samantha</t>
  </si>
  <si>
    <t>INGALLS</t>
  </si>
  <si>
    <t>Maranda</t>
  </si>
  <si>
    <t>Emily</t>
  </si>
  <si>
    <t>CAPAUL</t>
  </si>
  <si>
    <t>MacKenzie</t>
  </si>
  <si>
    <t>MARTIN</t>
  </si>
  <si>
    <t>WEILBACHER</t>
  </si>
  <si>
    <t>Alaina</t>
  </si>
  <si>
    <t>SIMS</t>
  </si>
  <si>
    <t>KRAUSE</t>
  </si>
  <si>
    <t>Brianna</t>
  </si>
  <si>
    <t>SHAW</t>
  </si>
  <si>
    <t>Angeline</t>
  </si>
  <si>
    <t>HENRY</t>
  </si>
  <si>
    <t>Lisette</t>
  </si>
  <si>
    <t>GRUNWELL-LACEY</t>
  </si>
  <si>
    <t>Karen</t>
  </si>
  <si>
    <t>NOWICKI</t>
  </si>
  <si>
    <t>Carmen</t>
  </si>
  <si>
    <t>FRY</t>
  </si>
  <si>
    <t>Deziree</t>
  </si>
  <si>
    <t>MCBEE</t>
  </si>
  <si>
    <t>Michelle</t>
  </si>
  <si>
    <t>Nadine</t>
  </si>
  <si>
    <t>MAR</t>
  </si>
  <si>
    <t>Darien</t>
  </si>
  <si>
    <t>TORRISON</t>
  </si>
  <si>
    <t>Martha</t>
  </si>
  <si>
    <t>QUINER</t>
  </si>
  <si>
    <t>ALVES</t>
  </si>
  <si>
    <t>BEARD</t>
  </si>
  <si>
    <t>Meredith</t>
  </si>
  <si>
    <t>CARPENTIER</t>
  </si>
  <si>
    <t>HOLSOPPLE</t>
  </si>
  <si>
    <t>Erin</t>
  </si>
  <si>
    <t>LORENZEN</t>
  </si>
  <si>
    <t>Amy</t>
  </si>
  <si>
    <t>SOWASH</t>
  </si>
  <si>
    <t>Casey</t>
  </si>
  <si>
    <t>Harley</t>
  </si>
  <si>
    <t>GARDNER</t>
  </si>
  <si>
    <t>GRATZ</t>
  </si>
  <si>
    <t>Sasha</t>
  </si>
  <si>
    <t>PEREZ</t>
  </si>
  <si>
    <t>Kelsey</t>
  </si>
  <si>
    <t>EMME</t>
  </si>
  <si>
    <t>Abygail</t>
  </si>
  <si>
    <t>WEST</t>
  </si>
  <si>
    <t>Mary</t>
  </si>
  <si>
    <t>SIMONTON</t>
  </si>
  <si>
    <t>Kevyn</t>
  </si>
  <si>
    <t>BACON</t>
  </si>
  <si>
    <t>Jaimie</t>
  </si>
  <si>
    <t>BARNES</t>
  </si>
  <si>
    <t>Anna</t>
  </si>
  <si>
    <t>Randi</t>
  </si>
  <si>
    <t>E Ann</t>
  </si>
  <si>
    <t>R Paul</t>
  </si>
  <si>
    <t>10m Air Rifle Men Results</t>
  </si>
  <si>
    <t>Rank</t>
  </si>
  <si>
    <t>Match1</t>
  </si>
  <si>
    <t>Final1</t>
  </si>
  <si>
    <t>10m Air Pistol Men Results</t>
  </si>
  <si>
    <t>10m Air Rifle Women Results</t>
  </si>
  <si>
    <t>10m Air Pistol Women Results</t>
  </si>
  <si>
    <t>2013 USA SHOOTING Winter Air Gun Championships</t>
  </si>
  <si>
    <t>First Place</t>
  </si>
  <si>
    <t>Second Place</t>
  </si>
  <si>
    <t>Thrid Place</t>
  </si>
  <si>
    <t>Dempster</t>
  </si>
  <si>
    <t>S</t>
  </si>
  <si>
    <t>Aaron</t>
  </si>
  <si>
    <t>SHARBEL</t>
  </si>
  <si>
    <t>C</t>
  </si>
  <si>
    <t>Meelis</t>
  </si>
  <si>
    <t>KIISK</t>
  </si>
  <si>
    <t>Elijah</t>
  </si>
  <si>
    <t>ELLIS</t>
  </si>
  <si>
    <t>MANNING</t>
  </si>
  <si>
    <t>Luke</t>
  </si>
  <si>
    <t>SOUTH</t>
  </si>
  <si>
    <t>Shaun</t>
  </si>
  <si>
    <t>TICHNOR</t>
  </si>
  <si>
    <t>Erik</t>
  </si>
  <si>
    <t>TRUEBLOOD</t>
  </si>
  <si>
    <t>Mike</t>
  </si>
  <si>
    <t>Heather</t>
  </si>
  <si>
    <t>KIRBY</t>
  </si>
  <si>
    <t>J1 C</t>
  </si>
  <si>
    <t>Sonya</t>
  </si>
  <si>
    <t>MAY</t>
  </si>
  <si>
    <t>BUDD</t>
  </si>
  <si>
    <t>DOANE</t>
  </si>
  <si>
    <t>JOSS</t>
  </si>
  <si>
    <t>Kerry</t>
  </si>
  <si>
    <t>MORRIS</t>
  </si>
  <si>
    <t>V C</t>
  </si>
  <si>
    <t>FRANCESCHI</t>
  </si>
  <si>
    <t>Sutton</t>
  </si>
  <si>
    <t xml:space="preserve">J1 C </t>
  </si>
  <si>
    <t>TAGLIAPIETRA</t>
  </si>
  <si>
    <t>Para-Olympic Results</t>
  </si>
  <si>
    <t>KREB</t>
  </si>
  <si>
    <t>Pistol</t>
  </si>
  <si>
    <t>Rifle</t>
  </si>
  <si>
    <t>High Colliegate</t>
  </si>
  <si>
    <t>X</t>
  </si>
  <si>
    <t>Match2</t>
  </si>
  <si>
    <t>Final2</t>
  </si>
  <si>
    <t>Match3</t>
  </si>
  <si>
    <t>Final3</t>
  </si>
  <si>
    <t>AGG</t>
  </si>
  <si>
    <t>270 *</t>
  </si>
  <si>
    <t>DNS</t>
  </si>
  <si>
    <t>First Place Junior</t>
  </si>
  <si>
    <t>Second Place Junior</t>
  </si>
  <si>
    <t>Thrid Place Junior</t>
  </si>
  <si>
    <t>* Comp 270 received 4 point penality per rule 6.11.7.1 in match 2</t>
  </si>
  <si>
    <t>Ryan Anderson</t>
  </si>
  <si>
    <t>* Comp 102 and 143 received 2 point penalty in finals day 2 per rule 6.17.1</t>
  </si>
  <si>
    <t>Anthony</t>
  </si>
  <si>
    <t>10m Air Rifle Men Junior Results</t>
  </si>
  <si>
    <t>Match 3     Dec 8</t>
  </si>
  <si>
    <t xml:space="preserve">Match 3     Dec 8     </t>
  </si>
  <si>
    <t>* Comp 156 received 2 point penalty per rule 6.11.7.1 match 3</t>
  </si>
  <si>
    <t>156 *</t>
  </si>
  <si>
    <t>DNF</t>
  </si>
  <si>
    <t>High Senior</t>
  </si>
  <si>
    <t>John Zurek</t>
  </si>
  <si>
    <t>10m Air Pistol Men Junior Results</t>
  </si>
  <si>
    <t>SO</t>
  </si>
  <si>
    <t>Connor Davis</t>
  </si>
  <si>
    <t>George Norton</t>
  </si>
  <si>
    <t>Daniel Hermsmeier</t>
  </si>
  <si>
    <t>206.2   SO   10.2</t>
  </si>
  <si>
    <t>206.2   SO   10.0</t>
  </si>
  <si>
    <t>Ian Foos</t>
  </si>
  <si>
    <t>Jason Turner</t>
  </si>
  <si>
    <t>Will Brown</t>
  </si>
  <si>
    <t>Nick Mowrer</t>
  </si>
  <si>
    <t>Meredith Carpentier</t>
  </si>
  <si>
    <t>Wyatt Brown</t>
  </si>
  <si>
    <t>Brian Kim</t>
  </si>
  <si>
    <t>Alexander Chichkov</t>
  </si>
  <si>
    <t>10m Air Rifle Women Junior Results</t>
  </si>
  <si>
    <t>10m Air Pistol Women Junior Results</t>
  </si>
  <si>
    <t>Teresa Chambers</t>
  </si>
  <si>
    <t>Enkelejda Shehaj</t>
  </si>
  <si>
    <t>Courtney Anthony</t>
  </si>
  <si>
    <t>Sarah Beard</t>
  </si>
  <si>
    <t>Amy Sowash</t>
  </si>
  <si>
    <t>High Pistol</t>
  </si>
  <si>
    <t>Erik Trueblood</t>
  </si>
  <si>
    <t>High Rifle Prone</t>
  </si>
  <si>
    <t>Joshua Budd</t>
  </si>
  <si>
    <t>Helen Oh</t>
  </si>
  <si>
    <t>Lydia Paterson</t>
  </si>
  <si>
    <t>Kellie Foster</t>
  </si>
  <si>
    <t>Elizabeth Gratz</t>
  </si>
  <si>
    <t>Kevyn Stinett</t>
  </si>
  <si>
    <t>Match 2     Dec 7</t>
  </si>
  <si>
    <t>Bryant Wallizer</t>
  </si>
  <si>
    <t>Jonathan Hall</t>
  </si>
  <si>
    <t>Match 1     Dec 6</t>
  </si>
  <si>
    <t>Thomas Csenge</t>
  </si>
  <si>
    <t>Elijah Ellis</t>
  </si>
  <si>
    <t>Third Place Junior</t>
  </si>
  <si>
    <t>Ellis Elijah</t>
  </si>
  <si>
    <t xml:space="preserve">Match 2     Dec 7     </t>
  </si>
  <si>
    <t>James Henderson</t>
  </si>
  <si>
    <t xml:space="preserve">Match 1     Dec 6     </t>
  </si>
  <si>
    <t>Brian Beaman</t>
  </si>
  <si>
    <t>Joshua Yoo</t>
  </si>
  <si>
    <t>Glenn Zimmerman</t>
  </si>
  <si>
    <t>Daniel Cheon</t>
  </si>
  <si>
    <t>Elizabeth Marsh</t>
  </si>
  <si>
    <t>Melissa Quartarone</t>
  </si>
  <si>
    <t>Darian Shenk</t>
  </si>
  <si>
    <t>Alana Townsend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</si>
</sst>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readingOrder="1"/>
      <protection locked="0"/>
    </xf>
    <xf numFmtId="0" fontId="5" fillId="0" borderId="0" xfId="0" applyFont="1" applyBorder="1" applyAlignment="1" applyProtection="1">
      <alignment horizontal="center" vertical="center" readingOrder="1"/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readingOrder="1"/>
      <protection locked="0"/>
    </xf>
    <xf numFmtId="0" fontId="5" fillId="0" borderId="0" xfId="0" applyFont="1" applyFill="1" applyBorder="1" applyAlignment="1" applyProtection="1">
      <alignment horizontal="center" vertical="center" readingOrder="1"/>
      <protection locked="0"/>
    </xf>
    <xf numFmtId="164" fontId="3" fillId="0" borderId="0" xfId="0" applyNumberFormat="1" applyFont="1" applyBorder="1" applyAlignment="1">
      <alignment horizontal="centerContinuous"/>
    </xf>
    <xf numFmtId="164" fontId="3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/>
    <xf numFmtId="164" fontId="1" fillId="0" borderId="0" xfId="0" applyNumberFormat="1" applyFont="1" applyBorder="1"/>
    <xf numFmtId="1" fontId="3" fillId="0" borderId="0" xfId="0" applyNumberFormat="1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/>
    </xf>
    <xf numFmtId="1" fontId="1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52"/>
  <sheetViews>
    <sheetView tabSelected="1" zoomScaleNormal="100" workbookViewId="0"/>
  </sheetViews>
  <sheetFormatPr defaultRowHeight="15" x14ac:dyDescent="0.2"/>
  <cols>
    <col min="1" max="1" width="6.7109375" style="7" customWidth="1"/>
    <col min="2" max="2" width="6.7109375" style="12" customWidth="1"/>
    <col min="3" max="3" width="13" style="12" bestFit="1" customWidth="1"/>
    <col min="4" max="4" width="17.7109375" style="7" bestFit="1" customWidth="1"/>
    <col min="5" max="5" width="5.7109375" style="7" customWidth="1"/>
    <col min="6" max="11" width="7" style="20" hidden="1" customWidth="1"/>
    <col min="12" max="12" width="8.42578125" style="20" customWidth="1"/>
    <col min="13" max="13" width="7" style="20" customWidth="1"/>
    <col min="14" max="19" width="7" style="20" hidden="1" customWidth="1"/>
    <col min="20" max="20" width="8.42578125" style="20" customWidth="1"/>
    <col min="21" max="21" width="3.85546875" style="20" hidden="1" customWidth="1"/>
    <col min="22" max="22" width="8.28515625" style="20" bestFit="1" customWidth="1"/>
    <col min="23" max="28" width="7" style="20" hidden="1" customWidth="1"/>
    <col min="29" max="29" width="8.28515625" style="20" customWidth="1"/>
    <col min="30" max="30" width="3.85546875" style="22" hidden="1" customWidth="1"/>
    <col min="31" max="31" width="7.140625" style="20" customWidth="1"/>
    <col min="32" max="32" width="5.5703125" style="20" customWidth="1"/>
    <col min="33" max="33" width="9.7109375" style="20" customWidth="1"/>
    <col min="34" max="34" width="0" style="7" hidden="1" customWidth="1"/>
    <col min="35" max="35" width="8.85546875" style="7" customWidth="1"/>
    <col min="36" max="37" width="6.42578125" style="7" bestFit="1" customWidth="1"/>
    <col min="38" max="38" width="7" style="7" bestFit="1" customWidth="1"/>
    <col min="39" max="40" width="6.42578125" style="7" bestFit="1" customWidth="1"/>
    <col min="41" max="41" width="7" style="7" bestFit="1" customWidth="1"/>
    <col min="42" max="42" width="5.140625" style="7" bestFit="1" customWidth="1"/>
    <col min="43" max="43" width="6.42578125" style="7" bestFit="1" customWidth="1"/>
    <col min="44" max="44" width="5.140625" style="7" bestFit="1" customWidth="1"/>
    <col min="45" max="45" width="6.42578125" style="7" bestFit="1" customWidth="1"/>
    <col min="46" max="46" width="7.7109375" style="7" bestFit="1" customWidth="1"/>
    <col min="47" max="66" width="9.140625" style="7"/>
    <col min="67" max="16384" width="9.140625" style="11"/>
  </cols>
  <sheetData>
    <row r="1" spans="1:93" s="3" customFormat="1" ht="18" x14ac:dyDescent="0.25">
      <c r="A1" s="1" t="s">
        <v>372</v>
      </c>
      <c r="B1" s="1"/>
      <c r="C1" s="1"/>
      <c r="D1" s="1"/>
      <c r="E1" s="1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27"/>
      <c r="AE1" s="17"/>
      <c r="AF1" s="17"/>
      <c r="AG1" s="17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3" customFormat="1" ht="18" x14ac:dyDescent="0.25">
      <c r="A2" s="1" t="s">
        <v>365</v>
      </c>
      <c r="B2" s="1"/>
      <c r="C2" s="1"/>
      <c r="D2" s="1"/>
      <c r="E2" s="1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7"/>
      <c r="AE2" s="17"/>
      <c r="AF2" s="17"/>
      <c r="AG2" s="17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4" spans="1:93" s="3" customFormat="1" ht="18" x14ac:dyDescent="0.25">
      <c r="A4" s="31" t="s">
        <v>470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93" s="3" customFormat="1" ht="18" x14ac:dyDescent="0.25">
      <c r="A5" s="13" t="s">
        <v>373</v>
      </c>
      <c r="B5" s="13"/>
      <c r="C5" s="13"/>
      <c r="E5" s="13" t="s">
        <v>425</v>
      </c>
      <c r="F5" s="18"/>
      <c r="G5" s="18"/>
      <c r="H5" s="18"/>
      <c r="I5" s="18"/>
      <c r="J5" s="18"/>
      <c r="K5" s="18"/>
      <c r="L5" s="18"/>
      <c r="N5" s="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3">
        <v>205.3</v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93" s="3" customFormat="1" ht="18" x14ac:dyDescent="0.25">
      <c r="A6" s="13" t="s">
        <v>374</v>
      </c>
      <c r="B6" s="13"/>
      <c r="C6" s="13"/>
      <c r="E6" s="13" t="s">
        <v>440</v>
      </c>
      <c r="F6" s="18"/>
      <c r="G6" s="18"/>
      <c r="H6" s="18"/>
      <c r="I6" s="18"/>
      <c r="J6" s="18"/>
      <c r="K6" s="18"/>
      <c r="L6" s="18"/>
      <c r="N6" s="1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3">
        <v>203.4</v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</row>
    <row r="7" spans="1:93" s="3" customFormat="1" ht="18" x14ac:dyDescent="0.25">
      <c r="A7" s="13" t="s">
        <v>375</v>
      </c>
      <c r="B7" s="13"/>
      <c r="C7" s="13"/>
      <c r="E7" s="13" t="s">
        <v>471</v>
      </c>
      <c r="F7" s="18"/>
      <c r="G7" s="18"/>
      <c r="H7" s="18"/>
      <c r="I7" s="18"/>
      <c r="J7" s="18"/>
      <c r="K7" s="18"/>
      <c r="L7" s="18"/>
      <c r="N7" s="1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3">
        <v>182.4</v>
      </c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</row>
    <row r="8" spans="1:93" s="3" customFormat="1" ht="18" x14ac:dyDescent="0.25">
      <c r="A8" s="1"/>
      <c r="B8" s="1"/>
      <c r="C8" s="1"/>
      <c r="D8" s="1"/>
      <c r="E8" s="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27"/>
      <c r="AE8" s="17"/>
      <c r="AF8" s="17"/>
      <c r="AG8" s="17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</row>
    <row r="9" spans="1:93" s="3" customFormat="1" ht="18" x14ac:dyDescent="0.25">
      <c r="A9" s="31" t="s">
        <v>467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93" s="3" customFormat="1" ht="18" x14ac:dyDescent="0.25">
      <c r="A10" s="13" t="s">
        <v>373</v>
      </c>
      <c r="B10" s="13"/>
      <c r="C10" s="13"/>
      <c r="E10" s="13" t="s">
        <v>468</v>
      </c>
      <c r="F10" s="18"/>
      <c r="G10" s="18"/>
      <c r="H10" s="18"/>
      <c r="I10" s="18"/>
      <c r="J10" s="18"/>
      <c r="K10" s="18"/>
      <c r="L10" s="18"/>
      <c r="M10" s="23"/>
      <c r="N10" s="23"/>
      <c r="O10" s="23"/>
      <c r="P10" s="23"/>
      <c r="Q10" s="23"/>
      <c r="R10" s="23"/>
      <c r="S10" s="23"/>
      <c r="T10" s="23"/>
      <c r="U10" s="23"/>
      <c r="W10" s="23"/>
      <c r="X10" s="23"/>
      <c r="Y10" s="23"/>
      <c r="Z10" s="23"/>
      <c r="AA10" s="23"/>
      <c r="AB10" s="23"/>
      <c r="AC10" s="23"/>
      <c r="AD10" s="23"/>
      <c r="AE10" s="23"/>
      <c r="AF10" s="2"/>
      <c r="AG10" s="23">
        <v>206.4</v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93" s="3" customFormat="1" ht="18" x14ac:dyDescent="0.25">
      <c r="A11" s="13" t="s">
        <v>374</v>
      </c>
      <c r="B11" s="13"/>
      <c r="C11" s="13"/>
      <c r="E11" s="13" t="s">
        <v>425</v>
      </c>
      <c r="F11" s="18"/>
      <c r="G11" s="18"/>
      <c r="H11" s="18"/>
      <c r="I11" s="18"/>
      <c r="J11" s="18"/>
      <c r="K11" s="18"/>
      <c r="L11" s="18"/>
      <c r="M11" s="23"/>
      <c r="N11" s="23"/>
      <c r="O11" s="23"/>
      <c r="P11" s="23"/>
      <c r="Q11" s="23"/>
      <c r="R11" s="23"/>
      <c r="S11" s="23"/>
      <c r="T11" s="23"/>
      <c r="U11" s="23"/>
      <c r="W11" s="23"/>
      <c r="X11" s="23"/>
      <c r="Y11" s="23"/>
      <c r="Z11" s="23"/>
      <c r="AA11" s="23"/>
      <c r="AB11" s="23"/>
      <c r="AC11" s="23"/>
      <c r="AD11" s="23"/>
      <c r="AE11" s="23"/>
      <c r="AF11" s="2"/>
      <c r="AG11" s="23">
        <v>205.8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93" s="3" customFormat="1" ht="18" x14ac:dyDescent="0.25">
      <c r="A12" s="13" t="s">
        <v>375</v>
      </c>
      <c r="B12" s="13"/>
      <c r="C12" s="13"/>
      <c r="E12" s="13" t="s">
        <v>469</v>
      </c>
      <c r="F12" s="18"/>
      <c r="G12" s="18"/>
      <c r="H12" s="18"/>
      <c r="I12" s="18"/>
      <c r="J12" s="18"/>
      <c r="K12" s="18"/>
      <c r="L12" s="18"/>
      <c r="M12" s="23"/>
      <c r="N12" s="23"/>
      <c r="O12" s="23"/>
      <c r="P12" s="23"/>
      <c r="Q12" s="23"/>
      <c r="R12" s="23"/>
      <c r="S12" s="23"/>
      <c r="T12" s="23"/>
      <c r="U12" s="23"/>
      <c r="W12" s="23"/>
      <c r="X12" s="23"/>
      <c r="Y12" s="23"/>
      <c r="Z12" s="23"/>
      <c r="AA12" s="23"/>
      <c r="AB12" s="23"/>
      <c r="AC12" s="23"/>
      <c r="AD12" s="23"/>
      <c r="AE12" s="23"/>
      <c r="AF12" s="2"/>
      <c r="AG12" s="23">
        <v>184.4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4" spans="1:93" s="3" customFormat="1" ht="18" x14ac:dyDescent="0.25">
      <c r="A14" s="31" t="s">
        <v>429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pans="1:93" s="3" customFormat="1" ht="18" x14ac:dyDescent="0.25">
      <c r="A15" s="13" t="s">
        <v>373</v>
      </c>
      <c r="B15" s="13"/>
      <c r="C15" s="13"/>
      <c r="E15" s="13" t="s">
        <v>438</v>
      </c>
      <c r="F15" s="18"/>
      <c r="G15" s="18"/>
      <c r="H15" s="18"/>
      <c r="I15" s="18"/>
      <c r="J15" s="18"/>
      <c r="K15" s="18"/>
      <c r="L15" s="18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8"/>
      <c r="AE15" s="23"/>
      <c r="AF15" s="23"/>
      <c r="AG15" s="30" t="s">
        <v>441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93" s="3" customFormat="1" ht="18" x14ac:dyDescent="0.25">
      <c r="A16" s="13" t="s">
        <v>374</v>
      </c>
      <c r="B16" s="13"/>
      <c r="C16" s="13"/>
      <c r="E16" s="13" t="s">
        <v>439</v>
      </c>
      <c r="F16" s="18"/>
      <c r="G16" s="18"/>
      <c r="H16" s="18"/>
      <c r="I16" s="18"/>
      <c r="J16" s="18"/>
      <c r="K16" s="18"/>
      <c r="L16" s="18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8"/>
      <c r="AE16" s="23"/>
      <c r="AF16" s="23"/>
      <c r="AG16" s="30" t="s">
        <v>442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7" s="3" customFormat="1" ht="18" x14ac:dyDescent="0.25">
      <c r="A17" s="13" t="s">
        <v>375</v>
      </c>
      <c r="B17" s="13"/>
      <c r="C17" s="13"/>
      <c r="E17" s="13" t="s">
        <v>440</v>
      </c>
      <c r="F17" s="18"/>
      <c r="G17" s="18"/>
      <c r="H17" s="18"/>
      <c r="I17" s="18"/>
      <c r="J17" s="18"/>
      <c r="K17" s="18"/>
      <c r="L17" s="18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8"/>
      <c r="AE17" s="23"/>
      <c r="AF17" s="23"/>
      <c r="AG17" s="30">
        <v>185.6</v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7" s="3" customFormat="1" ht="18" x14ac:dyDescent="0.25">
      <c r="A18" s="13"/>
      <c r="B18" s="13"/>
      <c r="C18" s="13"/>
      <c r="D18" s="13"/>
      <c r="E18" s="13"/>
      <c r="F18" s="18"/>
      <c r="G18" s="18"/>
      <c r="H18" s="18"/>
      <c r="I18" s="18"/>
      <c r="J18" s="18"/>
      <c r="K18" s="18"/>
      <c r="L18" s="18"/>
      <c r="M18" s="18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8"/>
      <c r="AE18" s="23"/>
      <c r="AF18" s="23"/>
      <c r="AG18" s="23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7" s="3" customFormat="1" ht="18" x14ac:dyDescent="0.25">
      <c r="A19" s="13" t="s">
        <v>412</v>
      </c>
      <c r="B19" s="13"/>
      <c r="C19" s="13"/>
      <c r="D19" s="13"/>
      <c r="E19" s="13" t="s">
        <v>425</v>
      </c>
      <c r="F19" s="18"/>
      <c r="G19" s="18"/>
      <c r="H19" s="18"/>
      <c r="I19" s="18"/>
      <c r="J19" s="18"/>
      <c r="K19" s="18"/>
      <c r="L19" s="18"/>
      <c r="M19" s="18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8"/>
      <c r="AE19" s="23"/>
      <c r="AF19" s="23"/>
      <c r="AG19" s="30">
        <v>1874.2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7" s="3" customFormat="1" ht="18" x14ac:dyDescent="0.25">
      <c r="A20" s="13"/>
      <c r="B20" s="13"/>
      <c r="C20" s="13"/>
      <c r="D20" s="13"/>
      <c r="E20" s="13"/>
      <c r="F20" s="18"/>
      <c r="G20" s="18"/>
      <c r="H20" s="18"/>
      <c r="I20" s="18"/>
      <c r="J20" s="18"/>
      <c r="K20" s="18"/>
      <c r="L20" s="18"/>
      <c r="M20" s="18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8"/>
      <c r="AE20" s="23"/>
      <c r="AF20" s="23"/>
      <c r="AG20" s="23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7" s="5" customFormat="1" ht="15.75" x14ac:dyDescent="0.25">
      <c r="A21" s="4" t="s">
        <v>366</v>
      </c>
      <c r="B21" s="4" t="s">
        <v>0</v>
      </c>
      <c r="C21" s="6" t="s">
        <v>2</v>
      </c>
      <c r="D21" s="6" t="s">
        <v>1</v>
      </c>
      <c r="E21" s="4" t="s">
        <v>3</v>
      </c>
      <c r="F21" s="21">
        <v>1</v>
      </c>
      <c r="G21" s="21">
        <v>2</v>
      </c>
      <c r="H21" s="21">
        <v>3</v>
      </c>
      <c r="I21" s="21">
        <v>4</v>
      </c>
      <c r="J21" s="21">
        <v>5</v>
      </c>
      <c r="K21" s="21">
        <v>6</v>
      </c>
      <c r="L21" s="19" t="s">
        <v>367</v>
      </c>
      <c r="M21" s="19" t="s">
        <v>368</v>
      </c>
      <c r="N21" s="21">
        <v>1</v>
      </c>
      <c r="O21" s="21">
        <v>2</v>
      </c>
      <c r="P21" s="21">
        <v>3</v>
      </c>
      <c r="Q21" s="21">
        <v>4</v>
      </c>
      <c r="R21" s="21">
        <v>5</v>
      </c>
      <c r="S21" s="21">
        <v>6</v>
      </c>
      <c r="T21" s="19" t="s">
        <v>414</v>
      </c>
      <c r="U21" s="19" t="s">
        <v>413</v>
      </c>
      <c r="V21" s="19" t="s">
        <v>415</v>
      </c>
      <c r="W21" s="21">
        <v>1</v>
      </c>
      <c r="X21" s="21">
        <v>2</v>
      </c>
      <c r="Y21" s="21">
        <v>3</v>
      </c>
      <c r="Z21" s="21">
        <v>4</v>
      </c>
      <c r="AA21" s="21">
        <v>5</v>
      </c>
      <c r="AB21" s="21">
        <v>6</v>
      </c>
      <c r="AC21" s="19" t="s">
        <v>416</v>
      </c>
      <c r="AD21" s="21" t="s">
        <v>413</v>
      </c>
      <c r="AE21" s="19" t="s">
        <v>417</v>
      </c>
      <c r="AF21" s="19" t="s">
        <v>437</v>
      </c>
      <c r="AG21" s="19" t="s">
        <v>418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 x14ac:dyDescent="0.2">
      <c r="A22" s="7">
        <v>1</v>
      </c>
      <c r="B22" s="8">
        <v>358</v>
      </c>
      <c r="C22" s="9" t="s">
        <v>226</v>
      </c>
      <c r="D22" s="9" t="s">
        <v>227</v>
      </c>
      <c r="E22" s="10" t="s">
        <v>395</v>
      </c>
      <c r="F22" s="20">
        <v>105.4</v>
      </c>
      <c r="G22" s="20">
        <v>102.8</v>
      </c>
      <c r="H22" s="20">
        <v>102.9</v>
      </c>
      <c r="I22" s="20">
        <v>103.3</v>
      </c>
      <c r="J22" s="20">
        <v>103.1</v>
      </c>
      <c r="K22" s="20">
        <v>103</v>
      </c>
      <c r="L22" s="20">
        <v>620.5</v>
      </c>
      <c r="M22" s="20">
        <v>77.7</v>
      </c>
      <c r="N22" s="20">
        <v>102</v>
      </c>
      <c r="O22" s="20">
        <v>104.9</v>
      </c>
      <c r="P22" s="20">
        <v>103.4</v>
      </c>
      <c r="Q22" s="20">
        <v>103.5</v>
      </c>
      <c r="R22" s="20">
        <v>103</v>
      </c>
      <c r="S22" s="20">
        <v>101.9</v>
      </c>
      <c r="T22" s="20">
        <f t="shared" ref="T22:T53" si="0">SUM(N22:S22)</f>
        <v>618.69999999999993</v>
      </c>
      <c r="V22" s="20">
        <v>163.9</v>
      </c>
      <c r="W22" s="20">
        <v>101.5</v>
      </c>
      <c r="X22" s="20">
        <v>103.9</v>
      </c>
      <c r="Y22" s="20">
        <v>102.6</v>
      </c>
      <c r="Z22" s="20">
        <v>103.4</v>
      </c>
      <c r="AA22" s="20">
        <v>103.6</v>
      </c>
      <c r="AB22" s="20">
        <v>104.8</v>
      </c>
      <c r="AC22" s="20">
        <f t="shared" ref="AC22:AC53" si="1">SUM(W22:AB22)</f>
        <v>619.79999999999995</v>
      </c>
      <c r="AE22" s="20">
        <v>206.2</v>
      </c>
      <c r="AF22" s="20">
        <v>10.199999999999999</v>
      </c>
      <c r="AG22" s="20">
        <f t="shared" ref="AG22:AG53" si="2">L22+T22+AC22</f>
        <v>1858.9999999999998</v>
      </c>
    </row>
    <row r="23" spans="1:67" x14ac:dyDescent="0.2">
      <c r="A23" s="7">
        <v>2</v>
      </c>
      <c r="B23" s="8">
        <v>267</v>
      </c>
      <c r="C23" s="9" t="s">
        <v>243</v>
      </c>
      <c r="D23" s="9" t="s">
        <v>244</v>
      </c>
      <c r="E23" s="10"/>
      <c r="F23" s="20">
        <v>102.2</v>
      </c>
      <c r="G23" s="20">
        <v>103</v>
      </c>
      <c r="H23" s="20">
        <v>103</v>
      </c>
      <c r="I23" s="20">
        <v>104.6</v>
      </c>
      <c r="J23" s="20">
        <v>104.5</v>
      </c>
      <c r="K23" s="20">
        <v>103.5</v>
      </c>
      <c r="L23" s="20">
        <v>620.79999999999995</v>
      </c>
      <c r="M23" s="20">
        <v>161</v>
      </c>
      <c r="N23" s="20">
        <v>105</v>
      </c>
      <c r="O23" s="20">
        <v>104.5</v>
      </c>
      <c r="P23" s="20">
        <v>104.5</v>
      </c>
      <c r="Q23" s="20">
        <v>105.1</v>
      </c>
      <c r="R23" s="20">
        <v>105.9</v>
      </c>
      <c r="S23" s="20">
        <v>102.6</v>
      </c>
      <c r="T23" s="20">
        <f t="shared" si="0"/>
        <v>627.6</v>
      </c>
      <c r="V23" s="20">
        <v>143.19999999999999</v>
      </c>
      <c r="W23" s="20">
        <v>104.1</v>
      </c>
      <c r="X23" s="20">
        <v>104.5</v>
      </c>
      <c r="Y23" s="20">
        <v>105.1</v>
      </c>
      <c r="Z23" s="20">
        <v>104.1</v>
      </c>
      <c r="AA23" s="20">
        <v>104.3</v>
      </c>
      <c r="AB23" s="20">
        <v>105.2</v>
      </c>
      <c r="AC23" s="20">
        <f t="shared" si="1"/>
        <v>627.29999999999995</v>
      </c>
      <c r="AE23" s="20">
        <v>206.2</v>
      </c>
      <c r="AF23" s="20">
        <v>10</v>
      </c>
      <c r="AG23" s="20">
        <f t="shared" si="2"/>
        <v>1875.7</v>
      </c>
    </row>
    <row r="24" spans="1:67" x14ac:dyDescent="0.2">
      <c r="A24" s="7">
        <v>3</v>
      </c>
      <c r="B24" s="8">
        <v>208</v>
      </c>
      <c r="C24" s="9" t="s">
        <v>89</v>
      </c>
      <c r="D24" s="9" t="s">
        <v>231</v>
      </c>
      <c r="E24" s="10" t="s">
        <v>380</v>
      </c>
      <c r="F24" s="20">
        <v>103.1</v>
      </c>
      <c r="G24" s="20">
        <v>103</v>
      </c>
      <c r="H24" s="20">
        <v>100.9</v>
      </c>
      <c r="I24" s="20">
        <v>103.4</v>
      </c>
      <c r="J24" s="20">
        <v>105.3</v>
      </c>
      <c r="K24" s="20">
        <v>103.1</v>
      </c>
      <c r="L24" s="20">
        <v>618.79999999999995</v>
      </c>
      <c r="M24" s="20">
        <v>203.4</v>
      </c>
      <c r="N24" s="20">
        <v>102.6</v>
      </c>
      <c r="O24" s="20">
        <v>99.4</v>
      </c>
      <c r="P24" s="20">
        <v>103.7</v>
      </c>
      <c r="Q24" s="20">
        <v>101.7</v>
      </c>
      <c r="R24" s="20">
        <v>103.2</v>
      </c>
      <c r="S24" s="20">
        <v>103.4</v>
      </c>
      <c r="T24" s="20">
        <f t="shared" si="0"/>
        <v>614</v>
      </c>
      <c r="W24" s="20">
        <v>103.4</v>
      </c>
      <c r="X24" s="20">
        <v>103.8</v>
      </c>
      <c r="Y24" s="20">
        <v>103.7</v>
      </c>
      <c r="Z24" s="20">
        <v>102.1</v>
      </c>
      <c r="AA24" s="20">
        <v>102.7</v>
      </c>
      <c r="AB24" s="20">
        <v>103.5</v>
      </c>
      <c r="AC24" s="20">
        <f t="shared" si="1"/>
        <v>619.20000000000005</v>
      </c>
      <c r="AE24" s="20">
        <v>185.6</v>
      </c>
      <c r="AG24" s="20">
        <f t="shared" si="2"/>
        <v>1852</v>
      </c>
    </row>
    <row r="25" spans="1:67" x14ac:dyDescent="0.2">
      <c r="A25" s="7">
        <v>4</v>
      </c>
      <c r="B25" s="8">
        <v>314</v>
      </c>
      <c r="C25" s="9" t="s">
        <v>235</v>
      </c>
      <c r="D25" s="9" t="s">
        <v>236</v>
      </c>
      <c r="E25" s="10" t="s">
        <v>395</v>
      </c>
      <c r="F25" s="20">
        <v>100.8</v>
      </c>
      <c r="G25" s="20">
        <v>102.2</v>
      </c>
      <c r="H25" s="20">
        <v>102.7</v>
      </c>
      <c r="I25" s="20">
        <v>103.1</v>
      </c>
      <c r="J25" s="20">
        <v>103.6</v>
      </c>
      <c r="K25" s="20">
        <v>103.5</v>
      </c>
      <c r="L25" s="20">
        <v>615.9</v>
      </c>
      <c r="N25" s="20">
        <v>101.8</v>
      </c>
      <c r="O25" s="20">
        <v>103.1</v>
      </c>
      <c r="P25" s="20">
        <v>102.7</v>
      </c>
      <c r="Q25" s="20">
        <v>105.1</v>
      </c>
      <c r="R25" s="20">
        <v>104.5</v>
      </c>
      <c r="S25" s="20">
        <v>101.8</v>
      </c>
      <c r="T25" s="20">
        <f t="shared" si="0"/>
        <v>618.99999999999989</v>
      </c>
      <c r="V25" s="20">
        <v>121.5</v>
      </c>
      <c r="W25" s="20">
        <v>104.5</v>
      </c>
      <c r="X25" s="20">
        <v>102.1</v>
      </c>
      <c r="Y25" s="20">
        <v>102.5</v>
      </c>
      <c r="Z25" s="20">
        <v>102.3</v>
      </c>
      <c r="AA25" s="20">
        <v>104.2</v>
      </c>
      <c r="AB25" s="20">
        <v>102</v>
      </c>
      <c r="AC25" s="20">
        <f t="shared" si="1"/>
        <v>617.6</v>
      </c>
      <c r="AE25" s="20">
        <v>163.4</v>
      </c>
      <c r="AG25" s="20">
        <f t="shared" si="2"/>
        <v>1852.5</v>
      </c>
    </row>
    <row r="26" spans="1:67" x14ac:dyDescent="0.2">
      <c r="A26" s="7">
        <v>5</v>
      </c>
      <c r="B26" s="8">
        <v>161</v>
      </c>
      <c r="C26" s="9" t="s">
        <v>180</v>
      </c>
      <c r="D26" s="9" t="s">
        <v>225</v>
      </c>
      <c r="E26" s="10"/>
      <c r="F26" s="20">
        <v>102.3</v>
      </c>
      <c r="G26" s="20">
        <v>102.3</v>
      </c>
      <c r="H26" s="20">
        <v>103.4</v>
      </c>
      <c r="I26" s="20">
        <v>103.2</v>
      </c>
      <c r="J26" s="20">
        <v>102.8</v>
      </c>
      <c r="K26" s="20">
        <v>102.9</v>
      </c>
      <c r="L26" s="20">
        <v>616.9</v>
      </c>
      <c r="M26" s="20">
        <v>182.4</v>
      </c>
      <c r="N26" s="20">
        <v>102.3</v>
      </c>
      <c r="O26" s="20">
        <v>103.7</v>
      </c>
      <c r="P26" s="20">
        <v>102.9</v>
      </c>
      <c r="Q26" s="20">
        <v>101.8</v>
      </c>
      <c r="R26" s="20">
        <v>103.8</v>
      </c>
      <c r="S26" s="20">
        <v>102.4</v>
      </c>
      <c r="T26" s="20">
        <f t="shared" si="0"/>
        <v>616.9</v>
      </c>
      <c r="U26" s="22">
        <v>39</v>
      </c>
      <c r="V26" s="20">
        <v>100.7</v>
      </c>
      <c r="W26" s="20">
        <v>103.7</v>
      </c>
      <c r="X26" s="20">
        <v>103.2</v>
      </c>
      <c r="Y26" s="20">
        <v>103.5</v>
      </c>
      <c r="Z26" s="20">
        <v>104.8</v>
      </c>
      <c r="AA26" s="20">
        <v>103.4</v>
      </c>
      <c r="AB26" s="20">
        <v>103.5</v>
      </c>
      <c r="AC26" s="20">
        <f t="shared" si="1"/>
        <v>622.1</v>
      </c>
      <c r="AE26" s="20">
        <v>142.6</v>
      </c>
      <c r="AG26" s="20">
        <f t="shared" si="2"/>
        <v>1855.9</v>
      </c>
    </row>
    <row r="27" spans="1:67" x14ac:dyDescent="0.2">
      <c r="A27" s="7">
        <v>6</v>
      </c>
      <c r="B27" s="8">
        <v>107</v>
      </c>
      <c r="C27" s="9" t="s">
        <v>161</v>
      </c>
      <c r="D27" s="9" t="s">
        <v>223</v>
      </c>
      <c r="E27" s="10" t="s">
        <v>395</v>
      </c>
      <c r="F27" s="20">
        <v>103.1</v>
      </c>
      <c r="G27" s="20">
        <v>103</v>
      </c>
      <c r="H27" s="20">
        <v>102</v>
      </c>
      <c r="I27" s="20">
        <v>103.9</v>
      </c>
      <c r="J27" s="20">
        <v>102.6</v>
      </c>
      <c r="K27" s="20">
        <v>103.9</v>
      </c>
      <c r="L27" s="20">
        <v>618.5</v>
      </c>
      <c r="M27" s="20">
        <v>205.3</v>
      </c>
      <c r="N27" s="20">
        <v>105.7</v>
      </c>
      <c r="O27" s="20">
        <v>104.3</v>
      </c>
      <c r="P27" s="20">
        <v>104.3</v>
      </c>
      <c r="Q27" s="20">
        <v>105.3</v>
      </c>
      <c r="R27" s="20">
        <v>103.8</v>
      </c>
      <c r="S27" s="20">
        <v>104.3</v>
      </c>
      <c r="T27" s="20">
        <f t="shared" si="0"/>
        <v>627.69999999999993</v>
      </c>
      <c r="V27" s="20">
        <v>205.8</v>
      </c>
      <c r="W27" s="20">
        <v>103.7</v>
      </c>
      <c r="X27" s="20">
        <v>104</v>
      </c>
      <c r="Y27" s="20">
        <v>104.4</v>
      </c>
      <c r="Z27" s="20">
        <v>104.4</v>
      </c>
      <c r="AA27" s="20">
        <v>105.7</v>
      </c>
      <c r="AB27" s="20">
        <v>105.8</v>
      </c>
      <c r="AC27" s="20">
        <f t="shared" si="1"/>
        <v>628</v>
      </c>
      <c r="AE27" s="20">
        <v>121.3</v>
      </c>
      <c r="AF27" s="20">
        <v>10.6</v>
      </c>
      <c r="AG27" s="20">
        <f t="shared" si="2"/>
        <v>1874.1999999999998</v>
      </c>
    </row>
    <row r="28" spans="1:67" x14ac:dyDescent="0.2">
      <c r="A28" s="7">
        <v>7</v>
      </c>
      <c r="B28" s="8">
        <v>333</v>
      </c>
      <c r="C28" s="9" t="s">
        <v>237</v>
      </c>
      <c r="D28" s="9" t="s">
        <v>109</v>
      </c>
      <c r="E28" s="10"/>
      <c r="F28" s="20">
        <v>101.9</v>
      </c>
      <c r="G28" s="20">
        <v>104.9</v>
      </c>
      <c r="H28" s="20">
        <v>103.1</v>
      </c>
      <c r="I28" s="20">
        <v>104.5</v>
      </c>
      <c r="J28" s="20">
        <v>102.6</v>
      </c>
      <c r="K28" s="20">
        <v>102.9</v>
      </c>
      <c r="L28" s="20">
        <v>619.9</v>
      </c>
      <c r="M28" s="20">
        <v>140.19999999999999</v>
      </c>
      <c r="N28" s="20">
        <v>102.3</v>
      </c>
      <c r="O28" s="20">
        <v>101.9</v>
      </c>
      <c r="P28" s="20">
        <v>103.8</v>
      </c>
      <c r="Q28" s="20">
        <v>103.8</v>
      </c>
      <c r="R28" s="20">
        <v>104.1</v>
      </c>
      <c r="S28" s="20">
        <v>104.2</v>
      </c>
      <c r="T28" s="20">
        <f t="shared" si="0"/>
        <v>620.1</v>
      </c>
      <c r="V28" s="20">
        <v>206.4</v>
      </c>
      <c r="W28" s="20">
        <v>101.7</v>
      </c>
      <c r="X28" s="20">
        <v>103.1</v>
      </c>
      <c r="Y28" s="20">
        <v>103</v>
      </c>
      <c r="Z28" s="20">
        <v>101.9</v>
      </c>
      <c r="AA28" s="20">
        <v>102</v>
      </c>
      <c r="AB28" s="20">
        <v>104.2</v>
      </c>
      <c r="AC28" s="20">
        <f t="shared" si="1"/>
        <v>615.90000000000009</v>
      </c>
      <c r="AE28" s="20">
        <v>101.4</v>
      </c>
      <c r="AG28" s="20">
        <f t="shared" si="2"/>
        <v>1855.9</v>
      </c>
    </row>
    <row r="29" spans="1:67" x14ac:dyDescent="0.2">
      <c r="A29" s="7">
        <v>8</v>
      </c>
      <c r="B29" s="8">
        <v>200</v>
      </c>
      <c r="C29" s="9" t="s">
        <v>215</v>
      </c>
      <c r="D29" s="9" t="s">
        <v>230</v>
      </c>
      <c r="E29" s="10"/>
      <c r="F29" s="20">
        <v>100.4</v>
      </c>
      <c r="G29" s="20">
        <v>102.3</v>
      </c>
      <c r="H29" s="20">
        <v>103.2</v>
      </c>
      <c r="I29" s="20">
        <v>102.9</v>
      </c>
      <c r="J29" s="20">
        <v>103.5</v>
      </c>
      <c r="K29" s="20">
        <v>103.5</v>
      </c>
      <c r="L29" s="20">
        <v>615.79999999999995</v>
      </c>
      <c r="N29" s="20">
        <v>101.9</v>
      </c>
      <c r="O29" s="20">
        <v>102.5</v>
      </c>
      <c r="P29" s="20">
        <v>101.1</v>
      </c>
      <c r="Q29" s="20">
        <v>102</v>
      </c>
      <c r="R29" s="20">
        <v>100.5</v>
      </c>
      <c r="S29" s="20">
        <v>101.7</v>
      </c>
      <c r="T29" s="20">
        <f t="shared" si="0"/>
        <v>609.70000000000005</v>
      </c>
      <c r="W29" s="20">
        <v>104.5</v>
      </c>
      <c r="X29" s="20">
        <v>104.2</v>
      </c>
      <c r="Y29" s="20">
        <v>103.2</v>
      </c>
      <c r="Z29" s="20">
        <v>104.1</v>
      </c>
      <c r="AA29" s="20">
        <v>102.9</v>
      </c>
      <c r="AB29" s="20">
        <v>104.7</v>
      </c>
      <c r="AC29" s="20">
        <f t="shared" si="1"/>
        <v>623.6</v>
      </c>
      <c r="AE29" s="20">
        <v>80.900000000000006</v>
      </c>
      <c r="AF29" s="20">
        <v>9.8000000000000007</v>
      </c>
      <c r="AG29" s="20">
        <f t="shared" si="2"/>
        <v>1849.1</v>
      </c>
    </row>
    <row r="30" spans="1:67" x14ac:dyDescent="0.2">
      <c r="A30" s="7">
        <v>9</v>
      </c>
      <c r="B30" s="8">
        <v>149</v>
      </c>
      <c r="C30" s="9" t="s">
        <v>376</v>
      </c>
      <c r="D30" s="9" t="s">
        <v>224</v>
      </c>
      <c r="E30" s="10"/>
      <c r="F30" s="20">
        <v>103.2</v>
      </c>
      <c r="G30" s="20">
        <v>103.6</v>
      </c>
      <c r="H30" s="20">
        <v>104.1</v>
      </c>
      <c r="I30" s="20">
        <v>103.6</v>
      </c>
      <c r="J30" s="20">
        <v>103.5</v>
      </c>
      <c r="K30" s="20">
        <v>104.3</v>
      </c>
      <c r="L30" s="20">
        <v>622.29999999999995</v>
      </c>
      <c r="M30" s="20">
        <v>120</v>
      </c>
      <c r="N30" s="20">
        <v>103.4</v>
      </c>
      <c r="O30" s="20">
        <v>100.8</v>
      </c>
      <c r="P30" s="20">
        <v>101.7</v>
      </c>
      <c r="Q30" s="20">
        <v>100.9</v>
      </c>
      <c r="R30" s="20">
        <v>103.6</v>
      </c>
      <c r="S30" s="20">
        <v>102.4</v>
      </c>
      <c r="T30" s="20">
        <f t="shared" si="0"/>
        <v>612.79999999999995</v>
      </c>
      <c r="W30" s="20">
        <v>102.8</v>
      </c>
      <c r="X30" s="20">
        <v>102</v>
      </c>
      <c r="Y30" s="20">
        <v>105.3</v>
      </c>
      <c r="Z30" s="20">
        <v>103.5</v>
      </c>
      <c r="AA30" s="20">
        <v>101.2</v>
      </c>
      <c r="AB30" s="20">
        <v>101</v>
      </c>
      <c r="AC30" s="20">
        <f t="shared" si="1"/>
        <v>615.80000000000007</v>
      </c>
      <c r="AG30" s="20">
        <f t="shared" si="2"/>
        <v>1850.9</v>
      </c>
    </row>
    <row r="31" spans="1:67" x14ac:dyDescent="0.2">
      <c r="A31" s="7">
        <v>10</v>
      </c>
      <c r="B31" s="8">
        <v>174</v>
      </c>
      <c r="C31" s="9" t="s">
        <v>193</v>
      </c>
      <c r="D31" s="9" t="s">
        <v>194</v>
      </c>
      <c r="E31" s="10" t="s">
        <v>31</v>
      </c>
      <c r="F31" s="20">
        <v>102.7</v>
      </c>
      <c r="G31" s="20">
        <v>102.5</v>
      </c>
      <c r="H31" s="20">
        <v>100.2</v>
      </c>
      <c r="I31" s="20">
        <v>100.9</v>
      </c>
      <c r="J31" s="20">
        <v>102.2</v>
      </c>
      <c r="K31" s="20">
        <v>101.6</v>
      </c>
      <c r="L31" s="20">
        <v>610.09999999999991</v>
      </c>
      <c r="N31" s="20">
        <v>102.1</v>
      </c>
      <c r="O31" s="20">
        <v>103.6</v>
      </c>
      <c r="P31" s="20">
        <v>100.6</v>
      </c>
      <c r="Q31" s="20">
        <v>100.1</v>
      </c>
      <c r="R31" s="20">
        <v>102.9</v>
      </c>
      <c r="S31" s="20">
        <v>98.4</v>
      </c>
      <c r="T31" s="20">
        <f t="shared" si="0"/>
        <v>607.69999999999993</v>
      </c>
      <c r="W31" s="20">
        <v>103.2</v>
      </c>
      <c r="X31" s="20">
        <v>104.6</v>
      </c>
      <c r="Y31" s="20">
        <v>102.8</v>
      </c>
      <c r="Z31" s="20">
        <v>103.7</v>
      </c>
      <c r="AA31" s="20">
        <v>102.3</v>
      </c>
      <c r="AB31" s="20">
        <v>99.1</v>
      </c>
      <c r="AC31" s="20">
        <f t="shared" si="1"/>
        <v>615.70000000000005</v>
      </c>
      <c r="AG31" s="20">
        <f t="shared" si="2"/>
        <v>1833.4999999999998</v>
      </c>
    </row>
    <row r="32" spans="1:67" x14ac:dyDescent="0.2">
      <c r="A32" s="7">
        <v>11</v>
      </c>
      <c r="B32" s="7">
        <v>357</v>
      </c>
      <c r="C32" s="12" t="s">
        <v>381</v>
      </c>
      <c r="D32" s="12" t="s">
        <v>382</v>
      </c>
      <c r="E32" s="7" t="s">
        <v>403</v>
      </c>
      <c r="F32" s="20">
        <v>102.1</v>
      </c>
      <c r="G32" s="20">
        <v>102.6</v>
      </c>
      <c r="H32" s="20">
        <v>101.1</v>
      </c>
      <c r="I32" s="20">
        <v>103.8</v>
      </c>
      <c r="J32" s="20">
        <v>103</v>
      </c>
      <c r="K32" s="20">
        <v>101.8</v>
      </c>
      <c r="L32" s="20">
        <v>614.39999999999986</v>
      </c>
      <c r="N32" s="20">
        <v>102.2</v>
      </c>
      <c r="O32" s="20">
        <v>102.5</v>
      </c>
      <c r="P32" s="20">
        <v>103.7</v>
      </c>
      <c r="Q32" s="20">
        <v>102.1</v>
      </c>
      <c r="R32" s="20">
        <v>102</v>
      </c>
      <c r="S32" s="20">
        <v>102.9</v>
      </c>
      <c r="T32" s="20">
        <f t="shared" si="0"/>
        <v>615.4</v>
      </c>
      <c r="W32" s="20">
        <v>100.4</v>
      </c>
      <c r="X32" s="20">
        <v>101.8</v>
      </c>
      <c r="Y32" s="20">
        <v>104.1</v>
      </c>
      <c r="Z32" s="20">
        <v>103.4</v>
      </c>
      <c r="AA32" s="20">
        <v>102.8</v>
      </c>
      <c r="AB32" s="20">
        <v>103.1</v>
      </c>
      <c r="AC32" s="20">
        <f t="shared" si="1"/>
        <v>615.59999999999991</v>
      </c>
      <c r="AG32" s="20">
        <f t="shared" si="2"/>
        <v>1845.3999999999996</v>
      </c>
    </row>
    <row r="33" spans="1:36" x14ac:dyDescent="0.2">
      <c r="A33" s="7">
        <v>12</v>
      </c>
      <c r="B33" s="8">
        <v>239</v>
      </c>
      <c r="C33" s="9" t="s">
        <v>182</v>
      </c>
      <c r="D33" s="9" t="s">
        <v>183</v>
      </c>
      <c r="E33" s="10" t="s">
        <v>395</v>
      </c>
      <c r="F33" s="20">
        <v>99.2</v>
      </c>
      <c r="G33" s="20">
        <v>104.5</v>
      </c>
      <c r="H33" s="20">
        <v>100.5</v>
      </c>
      <c r="I33" s="20">
        <v>103.5</v>
      </c>
      <c r="J33" s="20">
        <v>100.3</v>
      </c>
      <c r="K33" s="20">
        <v>103.6</v>
      </c>
      <c r="L33" s="20">
        <v>611.6</v>
      </c>
      <c r="N33" s="20">
        <v>99.8</v>
      </c>
      <c r="O33" s="20">
        <v>103.1</v>
      </c>
      <c r="P33" s="20">
        <v>103.1</v>
      </c>
      <c r="Q33" s="20">
        <v>102.9</v>
      </c>
      <c r="R33" s="20">
        <v>102.3</v>
      </c>
      <c r="S33" s="20">
        <v>100.1</v>
      </c>
      <c r="T33" s="20">
        <f t="shared" si="0"/>
        <v>611.29999999999995</v>
      </c>
      <c r="W33" s="20">
        <v>101.4</v>
      </c>
      <c r="X33" s="20">
        <v>103.1</v>
      </c>
      <c r="Y33" s="20">
        <v>103.8</v>
      </c>
      <c r="Z33" s="20">
        <v>101.5</v>
      </c>
      <c r="AA33" s="20">
        <v>101.4</v>
      </c>
      <c r="AB33" s="20">
        <v>103.2</v>
      </c>
      <c r="AC33" s="20">
        <f t="shared" si="1"/>
        <v>614.40000000000009</v>
      </c>
      <c r="AG33" s="20">
        <f t="shared" si="2"/>
        <v>1837.3000000000002</v>
      </c>
    </row>
    <row r="34" spans="1:36" x14ac:dyDescent="0.2">
      <c r="A34" s="7">
        <v>13</v>
      </c>
      <c r="B34" s="8">
        <v>359</v>
      </c>
      <c r="C34" s="9" t="s">
        <v>383</v>
      </c>
      <c r="D34" s="9" t="s">
        <v>384</v>
      </c>
      <c r="E34" s="10" t="s">
        <v>406</v>
      </c>
      <c r="F34" s="20">
        <v>102.4</v>
      </c>
      <c r="G34" s="20">
        <v>103.1</v>
      </c>
      <c r="H34" s="20">
        <v>103.7</v>
      </c>
      <c r="I34" s="20">
        <v>103.4</v>
      </c>
      <c r="J34" s="20">
        <v>102.1</v>
      </c>
      <c r="K34" s="20">
        <v>101.6</v>
      </c>
      <c r="L34" s="20">
        <v>616.30000000000007</v>
      </c>
      <c r="N34" s="20">
        <v>103.2</v>
      </c>
      <c r="O34" s="20">
        <v>102.4</v>
      </c>
      <c r="P34" s="20">
        <v>99.7</v>
      </c>
      <c r="Q34" s="20">
        <v>105.1</v>
      </c>
      <c r="R34" s="20">
        <v>103.7</v>
      </c>
      <c r="S34" s="20">
        <v>102.8</v>
      </c>
      <c r="T34" s="20">
        <f t="shared" si="0"/>
        <v>616.9</v>
      </c>
      <c r="U34" s="22">
        <v>43</v>
      </c>
      <c r="V34" s="20">
        <v>77.8</v>
      </c>
      <c r="W34" s="20">
        <v>100.8</v>
      </c>
      <c r="X34" s="20">
        <v>103.8</v>
      </c>
      <c r="Y34" s="20">
        <v>98.9</v>
      </c>
      <c r="Z34" s="20">
        <v>105.2</v>
      </c>
      <c r="AA34" s="20">
        <v>102</v>
      </c>
      <c r="AB34" s="20">
        <v>103.3</v>
      </c>
      <c r="AC34" s="20">
        <f t="shared" si="1"/>
        <v>614</v>
      </c>
      <c r="AG34" s="20">
        <f t="shared" si="2"/>
        <v>1847.2</v>
      </c>
    </row>
    <row r="35" spans="1:36" x14ac:dyDescent="0.2">
      <c r="A35" s="7">
        <v>14</v>
      </c>
      <c r="B35" s="8">
        <v>217</v>
      </c>
      <c r="C35" s="9" t="s">
        <v>161</v>
      </c>
      <c r="D35" s="9" t="s">
        <v>174</v>
      </c>
      <c r="E35" s="10" t="s">
        <v>395</v>
      </c>
      <c r="F35" s="20">
        <v>101.5</v>
      </c>
      <c r="G35" s="20">
        <v>103.8</v>
      </c>
      <c r="H35" s="20">
        <v>98.2</v>
      </c>
      <c r="I35" s="20">
        <v>103.4</v>
      </c>
      <c r="J35" s="20">
        <v>100.4</v>
      </c>
      <c r="K35" s="20">
        <v>103.8</v>
      </c>
      <c r="L35" s="20">
        <v>611.09999999999991</v>
      </c>
      <c r="N35" s="20">
        <v>101.9</v>
      </c>
      <c r="O35" s="20">
        <v>101.9</v>
      </c>
      <c r="P35" s="20">
        <v>101.3</v>
      </c>
      <c r="Q35" s="20">
        <v>104.1</v>
      </c>
      <c r="R35" s="20">
        <v>99.1</v>
      </c>
      <c r="S35" s="20">
        <v>101.4</v>
      </c>
      <c r="T35" s="20">
        <f t="shared" si="0"/>
        <v>609.70000000000005</v>
      </c>
      <c r="W35" s="20">
        <v>101.9</v>
      </c>
      <c r="X35" s="20">
        <v>102.9</v>
      </c>
      <c r="Y35" s="20">
        <v>102.6</v>
      </c>
      <c r="Z35" s="20">
        <v>101.2</v>
      </c>
      <c r="AA35" s="20">
        <v>103.3</v>
      </c>
      <c r="AB35" s="20">
        <v>101.3</v>
      </c>
      <c r="AC35" s="20">
        <f t="shared" si="1"/>
        <v>613.19999999999993</v>
      </c>
      <c r="AG35" s="20">
        <f t="shared" si="2"/>
        <v>1834</v>
      </c>
    </row>
    <row r="36" spans="1:36" x14ac:dyDescent="0.2">
      <c r="A36" s="7">
        <v>15</v>
      </c>
      <c r="B36" s="8">
        <v>199</v>
      </c>
      <c r="C36" s="9" t="s">
        <v>229</v>
      </c>
      <c r="D36" s="9" t="s">
        <v>230</v>
      </c>
      <c r="E36" s="10"/>
      <c r="F36" s="20">
        <v>102.2</v>
      </c>
      <c r="G36" s="20">
        <v>103.3</v>
      </c>
      <c r="H36" s="20">
        <v>102.4</v>
      </c>
      <c r="I36" s="20">
        <v>101.9</v>
      </c>
      <c r="J36" s="20">
        <v>102.6</v>
      </c>
      <c r="K36" s="20">
        <v>97.7</v>
      </c>
      <c r="L36" s="20">
        <v>610.1</v>
      </c>
      <c r="N36" s="20">
        <v>101.1</v>
      </c>
      <c r="O36" s="20">
        <v>103.4</v>
      </c>
      <c r="P36" s="20">
        <v>102.4</v>
      </c>
      <c r="Q36" s="20">
        <v>102.6</v>
      </c>
      <c r="R36" s="20">
        <v>104.7</v>
      </c>
      <c r="S36" s="20">
        <v>103.8</v>
      </c>
      <c r="T36" s="20">
        <f t="shared" si="0"/>
        <v>618</v>
      </c>
      <c r="V36" s="20">
        <v>184.4</v>
      </c>
      <c r="W36" s="20">
        <v>101.1</v>
      </c>
      <c r="X36" s="20">
        <v>103.2</v>
      </c>
      <c r="Y36" s="20">
        <v>101.5</v>
      </c>
      <c r="Z36" s="20">
        <v>101.2</v>
      </c>
      <c r="AA36" s="20">
        <v>102.5</v>
      </c>
      <c r="AB36" s="20">
        <v>103.5</v>
      </c>
      <c r="AC36" s="20">
        <f t="shared" si="1"/>
        <v>613</v>
      </c>
      <c r="AG36" s="20">
        <f t="shared" si="2"/>
        <v>1841.1</v>
      </c>
    </row>
    <row r="37" spans="1:36" x14ac:dyDescent="0.2">
      <c r="A37" s="7">
        <v>16</v>
      </c>
      <c r="B37" s="8">
        <v>290</v>
      </c>
      <c r="C37" s="9" t="s">
        <v>79</v>
      </c>
      <c r="D37" s="9" t="s">
        <v>241</v>
      </c>
      <c r="E37" s="10" t="s">
        <v>395</v>
      </c>
      <c r="F37" s="20">
        <v>102.2</v>
      </c>
      <c r="G37" s="20">
        <v>101.7</v>
      </c>
      <c r="H37" s="20">
        <v>100.4</v>
      </c>
      <c r="I37" s="20">
        <v>101.7</v>
      </c>
      <c r="J37" s="20">
        <v>101.3</v>
      </c>
      <c r="K37" s="20">
        <v>102.6</v>
      </c>
      <c r="L37" s="20">
        <v>609.9</v>
      </c>
      <c r="N37" s="20">
        <v>103.1</v>
      </c>
      <c r="O37" s="20">
        <v>101.4</v>
      </c>
      <c r="P37" s="20">
        <v>98.6</v>
      </c>
      <c r="Q37" s="20">
        <v>100.5</v>
      </c>
      <c r="R37" s="20">
        <v>103.6</v>
      </c>
      <c r="S37" s="20">
        <v>101</v>
      </c>
      <c r="T37" s="20">
        <f t="shared" si="0"/>
        <v>608.20000000000005</v>
      </c>
      <c r="W37" s="20">
        <v>101.8</v>
      </c>
      <c r="X37" s="20">
        <v>103.3</v>
      </c>
      <c r="Y37" s="20">
        <v>103.9</v>
      </c>
      <c r="Z37" s="20">
        <v>100</v>
      </c>
      <c r="AA37" s="20">
        <v>103.6</v>
      </c>
      <c r="AB37" s="20">
        <v>99.5</v>
      </c>
      <c r="AC37" s="20">
        <f t="shared" si="1"/>
        <v>612.1</v>
      </c>
      <c r="AG37" s="20">
        <f t="shared" si="2"/>
        <v>1830.1999999999998</v>
      </c>
    </row>
    <row r="38" spans="1:36" x14ac:dyDescent="0.2">
      <c r="A38" s="7">
        <v>17</v>
      </c>
      <c r="B38" s="8">
        <v>191</v>
      </c>
      <c r="C38" s="9" t="s">
        <v>228</v>
      </c>
      <c r="D38" s="9" t="s">
        <v>96</v>
      </c>
      <c r="E38" s="10"/>
      <c r="F38" s="20">
        <v>102.3</v>
      </c>
      <c r="G38" s="20">
        <v>102.6</v>
      </c>
      <c r="H38" s="20">
        <v>101.8</v>
      </c>
      <c r="I38" s="20">
        <v>101.4</v>
      </c>
      <c r="J38" s="20">
        <v>102.7</v>
      </c>
      <c r="K38" s="20">
        <v>102.3</v>
      </c>
      <c r="L38" s="20">
        <v>613.1</v>
      </c>
      <c r="N38" s="20">
        <v>100.8</v>
      </c>
      <c r="O38" s="20">
        <v>102.5</v>
      </c>
      <c r="P38" s="20">
        <v>101.4</v>
      </c>
      <c r="Q38" s="20">
        <v>102</v>
      </c>
      <c r="R38" s="20">
        <v>102.2</v>
      </c>
      <c r="S38" s="20">
        <v>102.6</v>
      </c>
      <c r="T38" s="20">
        <f t="shared" si="0"/>
        <v>611.5</v>
      </c>
      <c r="W38" s="20">
        <v>101.3</v>
      </c>
      <c r="X38" s="20">
        <v>102.8</v>
      </c>
      <c r="Y38" s="20">
        <v>101.4</v>
      </c>
      <c r="Z38" s="20">
        <v>103.5</v>
      </c>
      <c r="AA38" s="20">
        <v>101.5</v>
      </c>
      <c r="AB38" s="20">
        <v>101.1</v>
      </c>
      <c r="AC38" s="20">
        <f t="shared" si="1"/>
        <v>611.6</v>
      </c>
      <c r="AG38" s="20">
        <f t="shared" si="2"/>
        <v>1836.1999999999998</v>
      </c>
      <c r="AH38" s="20"/>
      <c r="AI38" s="20"/>
      <c r="AJ38" s="20"/>
    </row>
    <row r="39" spans="1:36" x14ac:dyDescent="0.2">
      <c r="A39" s="7">
        <v>18</v>
      </c>
      <c r="B39" s="8">
        <v>164</v>
      </c>
      <c r="C39" s="9" t="s">
        <v>32</v>
      </c>
      <c r="D39" s="9" t="s">
        <v>242</v>
      </c>
      <c r="E39" s="10"/>
      <c r="F39" s="20">
        <v>100.8</v>
      </c>
      <c r="G39" s="20">
        <v>98.6</v>
      </c>
      <c r="H39" s="20">
        <v>100.9</v>
      </c>
      <c r="I39" s="20">
        <v>100.2</v>
      </c>
      <c r="J39" s="20">
        <v>100.3</v>
      </c>
      <c r="K39" s="20">
        <v>98.7</v>
      </c>
      <c r="L39" s="20">
        <v>599.5</v>
      </c>
      <c r="N39" s="20">
        <v>101.5</v>
      </c>
      <c r="O39" s="20">
        <v>103</v>
      </c>
      <c r="P39" s="20">
        <v>102.8</v>
      </c>
      <c r="Q39" s="20">
        <v>104.3</v>
      </c>
      <c r="R39" s="20">
        <v>102.7</v>
      </c>
      <c r="S39" s="20">
        <v>101.2</v>
      </c>
      <c r="T39" s="20">
        <f t="shared" si="0"/>
        <v>615.50000000000011</v>
      </c>
      <c r="V39" s="20">
        <v>102.6</v>
      </c>
      <c r="W39" s="20">
        <v>102.6</v>
      </c>
      <c r="X39" s="20">
        <v>104</v>
      </c>
      <c r="Y39" s="20">
        <v>97.8</v>
      </c>
      <c r="Z39" s="20">
        <v>101.4</v>
      </c>
      <c r="AA39" s="20">
        <v>102.4</v>
      </c>
      <c r="AB39" s="20">
        <v>103.2</v>
      </c>
      <c r="AC39" s="20">
        <f t="shared" si="1"/>
        <v>611.4</v>
      </c>
      <c r="AG39" s="20">
        <f t="shared" si="2"/>
        <v>1826.4</v>
      </c>
    </row>
    <row r="40" spans="1:36" x14ac:dyDescent="0.2">
      <c r="A40" s="7">
        <v>19</v>
      </c>
      <c r="B40" s="8">
        <v>231</v>
      </c>
      <c r="C40" s="9" t="s">
        <v>74</v>
      </c>
      <c r="D40" s="9" t="s">
        <v>203</v>
      </c>
      <c r="E40" s="10" t="s">
        <v>31</v>
      </c>
      <c r="F40" s="20">
        <v>101.1</v>
      </c>
      <c r="G40" s="20">
        <v>100.2</v>
      </c>
      <c r="H40" s="20">
        <v>98.5</v>
      </c>
      <c r="I40" s="20">
        <v>102.3</v>
      </c>
      <c r="J40" s="20">
        <v>100.7</v>
      </c>
      <c r="K40" s="20">
        <v>100.3</v>
      </c>
      <c r="L40" s="20">
        <v>603.1</v>
      </c>
      <c r="N40" s="20">
        <v>98.8</v>
      </c>
      <c r="O40" s="20">
        <v>100.1</v>
      </c>
      <c r="P40" s="20">
        <v>103.8</v>
      </c>
      <c r="Q40" s="20">
        <v>100.2</v>
      </c>
      <c r="R40" s="20">
        <v>100</v>
      </c>
      <c r="S40" s="20">
        <v>98.4</v>
      </c>
      <c r="T40" s="20">
        <f t="shared" si="0"/>
        <v>601.29999999999995</v>
      </c>
      <c r="W40" s="20">
        <v>101.3</v>
      </c>
      <c r="X40" s="20">
        <v>101.8</v>
      </c>
      <c r="Y40" s="20">
        <v>101.4</v>
      </c>
      <c r="Z40" s="20">
        <v>100.1</v>
      </c>
      <c r="AA40" s="20">
        <v>102.6</v>
      </c>
      <c r="AB40" s="20">
        <v>102.4</v>
      </c>
      <c r="AC40" s="20">
        <f t="shared" si="1"/>
        <v>609.6</v>
      </c>
      <c r="AG40" s="20">
        <f t="shared" si="2"/>
        <v>1814</v>
      </c>
    </row>
    <row r="41" spans="1:36" x14ac:dyDescent="0.2">
      <c r="A41" s="7">
        <v>20</v>
      </c>
      <c r="B41" s="8">
        <v>368</v>
      </c>
      <c r="C41" s="9" t="s">
        <v>13</v>
      </c>
      <c r="D41" s="9" t="s">
        <v>238</v>
      </c>
      <c r="E41" s="10"/>
      <c r="F41" s="20">
        <v>99.7</v>
      </c>
      <c r="G41" s="20">
        <v>101.7</v>
      </c>
      <c r="H41" s="20">
        <v>100.7</v>
      </c>
      <c r="I41" s="20">
        <v>100.8</v>
      </c>
      <c r="J41" s="20">
        <v>103.2</v>
      </c>
      <c r="K41" s="20">
        <v>103.1</v>
      </c>
      <c r="L41" s="20">
        <v>609.20000000000005</v>
      </c>
      <c r="N41" s="20">
        <v>102.3</v>
      </c>
      <c r="O41" s="20">
        <v>101.6</v>
      </c>
      <c r="P41" s="20">
        <v>100.3</v>
      </c>
      <c r="Q41" s="20">
        <v>101.7</v>
      </c>
      <c r="R41" s="20">
        <v>102.4</v>
      </c>
      <c r="S41" s="20">
        <v>103.3</v>
      </c>
      <c r="T41" s="20">
        <f t="shared" si="0"/>
        <v>611.59999999999991</v>
      </c>
      <c r="W41" s="20">
        <v>100.5</v>
      </c>
      <c r="X41" s="20">
        <v>101.7</v>
      </c>
      <c r="Y41" s="20">
        <v>101.5</v>
      </c>
      <c r="Z41" s="20">
        <v>101.1</v>
      </c>
      <c r="AA41" s="20">
        <v>103.4</v>
      </c>
      <c r="AB41" s="20">
        <v>101</v>
      </c>
      <c r="AC41" s="20">
        <f t="shared" si="1"/>
        <v>609.19999999999993</v>
      </c>
      <c r="AG41" s="20">
        <f t="shared" si="2"/>
        <v>1830</v>
      </c>
    </row>
    <row r="42" spans="1:36" x14ac:dyDescent="0.2">
      <c r="A42" s="7">
        <v>21</v>
      </c>
      <c r="B42" s="8">
        <v>271</v>
      </c>
      <c r="C42" s="9" t="s">
        <v>239</v>
      </c>
      <c r="D42" s="9" t="s">
        <v>240</v>
      </c>
      <c r="E42" s="10" t="s">
        <v>395</v>
      </c>
      <c r="F42" s="20">
        <v>101</v>
      </c>
      <c r="G42" s="20">
        <v>100.3</v>
      </c>
      <c r="H42" s="20">
        <v>97.8</v>
      </c>
      <c r="I42" s="20">
        <v>99.6</v>
      </c>
      <c r="J42" s="20">
        <v>102.3</v>
      </c>
      <c r="K42" s="20">
        <v>100.3</v>
      </c>
      <c r="L42" s="20">
        <v>601.30000000000007</v>
      </c>
      <c r="N42" s="20">
        <v>101.5</v>
      </c>
      <c r="O42" s="20">
        <v>100.3</v>
      </c>
      <c r="P42" s="20">
        <v>99.8</v>
      </c>
      <c r="Q42" s="20">
        <v>99.9</v>
      </c>
      <c r="R42" s="20">
        <v>101</v>
      </c>
      <c r="S42" s="20">
        <v>100</v>
      </c>
      <c r="T42" s="20">
        <f t="shared" si="0"/>
        <v>602.5</v>
      </c>
      <c r="W42" s="20">
        <v>100.5</v>
      </c>
      <c r="X42" s="20">
        <v>101.1</v>
      </c>
      <c r="Y42" s="20">
        <v>104.2</v>
      </c>
      <c r="Z42" s="20">
        <v>98.6</v>
      </c>
      <c r="AA42" s="20">
        <v>101.7</v>
      </c>
      <c r="AB42" s="20">
        <v>102.9</v>
      </c>
      <c r="AC42" s="20">
        <f t="shared" si="1"/>
        <v>609</v>
      </c>
      <c r="AG42" s="20">
        <f t="shared" si="2"/>
        <v>1812.8000000000002</v>
      </c>
    </row>
    <row r="43" spans="1:36" x14ac:dyDescent="0.2">
      <c r="A43" s="7">
        <v>22</v>
      </c>
      <c r="B43" s="14">
        <v>363</v>
      </c>
      <c r="C43" s="15" t="s">
        <v>378</v>
      </c>
      <c r="D43" s="15" t="s">
        <v>340</v>
      </c>
      <c r="E43" s="16"/>
      <c r="F43" s="20">
        <v>102.6</v>
      </c>
      <c r="G43" s="20">
        <v>101</v>
      </c>
      <c r="H43" s="20">
        <v>102.2</v>
      </c>
      <c r="I43" s="20">
        <v>103.3</v>
      </c>
      <c r="J43" s="20">
        <v>102.3</v>
      </c>
      <c r="K43" s="20">
        <v>100.7</v>
      </c>
      <c r="L43" s="20">
        <v>612.1</v>
      </c>
      <c r="N43" s="20">
        <v>100.8</v>
      </c>
      <c r="O43" s="20">
        <v>100.6</v>
      </c>
      <c r="P43" s="20">
        <v>101.3</v>
      </c>
      <c r="Q43" s="20">
        <v>103.4</v>
      </c>
      <c r="R43" s="20">
        <v>98.6</v>
      </c>
      <c r="S43" s="20">
        <v>101.1</v>
      </c>
      <c r="T43" s="20">
        <f t="shared" si="0"/>
        <v>605.80000000000007</v>
      </c>
      <c r="W43" s="20">
        <v>101.6</v>
      </c>
      <c r="X43" s="20">
        <v>101.8</v>
      </c>
      <c r="Y43" s="20">
        <v>101.8</v>
      </c>
      <c r="Z43" s="20">
        <v>102.6</v>
      </c>
      <c r="AA43" s="20">
        <v>100.5</v>
      </c>
      <c r="AB43" s="20">
        <v>100.3</v>
      </c>
      <c r="AC43" s="20">
        <f t="shared" si="1"/>
        <v>608.59999999999991</v>
      </c>
      <c r="AG43" s="20">
        <f t="shared" si="2"/>
        <v>1826.5</v>
      </c>
    </row>
    <row r="44" spans="1:36" x14ac:dyDescent="0.2">
      <c r="A44" s="7">
        <v>23</v>
      </c>
      <c r="B44" s="8">
        <v>238</v>
      </c>
      <c r="C44" s="9" t="s">
        <v>89</v>
      </c>
      <c r="D44" s="9" t="s">
        <v>234</v>
      </c>
      <c r="E44" s="10" t="s">
        <v>380</v>
      </c>
      <c r="F44" s="20">
        <v>100.9</v>
      </c>
      <c r="G44" s="20">
        <v>102.1</v>
      </c>
      <c r="H44" s="20">
        <v>101.8</v>
      </c>
      <c r="I44" s="20">
        <v>103.6</v>
      </c>
      <c r="J44" s="20">
        <v>101.2</v>
      </c>
      <c r="K44" s="20">
        <v>102.7</v>
      </c>
      <c r="L44" s="20">
        <v>612.29999999999995</v>
      </c>
      <c r="N44" s="20">
        <v>101.7</v>
      </c>
      <c r="O44" s="20">
        <v>102.1</v>
      </c>
      <c r="P44" s="20">
        <v>103.1</v>
      </c>
      <c r="Q44" s="20">
        <v>102.7</v>
      </c>
      <c r="R44" s="20">
        <v>101.3</v>
      </c>
      <c r="S44" s="20">
        <v>101.2</v>
      </c>
      <c r="T44" s="20">
        <f t="shared" si="0"/>
        <v>612.1</v>
      </c>
      <c r="W44" s="20">
        <v>101.7</v>
      </c>
      <c r="X44" s="20">
        <v>99.6</v>
      </c>
      <c r="Y44" s="20">
        <v>101.8</v>
      </c>
      <c r="Z44" s="20">
        <v>102</v>
      </c>
      <c r="AA44" s="20">
        <v>101.2</v>
      </c>
      <c r="AB44" s="20">
        <v>102.1</v>
      </c>
      <c r="AC44" s="20">
        <f t="shared" si="1"/>
        <v>608.4</v>
      </c>
      <c r="AG44" s="20">
        <f t="shared" si="2"/>
        <v>1832.8000000000002</v>
      </c>
    </row>
    <row r="45" spans="1:36" x14ac:dyDescent="0.2">
      <c r="A45" s="7">
        <v>24</v>
      </c>
      <c r="B45" s="8">
        <v>165</v>
      </c>
      <c r="C45" s="9" t="s">
        <v>162</v>
      </c>
      <c r="D45" s="9" t="s">
        <v>192</v>
      </c>
      <c r="E45" s="10" t="s">
        <v>31</v>
      </c>
      <c r="F45" s="20">
        <v>100</v>
      </c>
      <c r="G45" s="20">
        <v>99.9</v>
      </c>
      <c r="H45" s="20">
        <v>101.1</v>
      </c>
      <c r="I45" s="20">
        <v>99.2</v>
      </c>
      <c r="J45" s="20">
        <v>102.9</v>
      </c>
      <c r="K45" s="20">
        <v>101.2</v>
      </c>
      <c r="L45" s="20">
        <v>604.30000000000007</v>
      </c>
      <c r="N45" s="20">
        <v>97.8</v>
      </c>
      <c r="O45" s="20">
        <v>100.8</v>
      </c>
      <c r="P45" s="20">
        <v>99.9</v>
      </c>
      <c r="Q45" s="20">
        <v>104.1</v>
      </c>
      <c r="R45" s="20">
        <v>100.5</v>
      </c>
      <c r="S45" s="20">
        <v>101.1</v>
      </c>
      <c r="T45" s="20">
        <f t="shared" si="0"/>
        <v>604.20000000000005</v>
      </c>
      <c r="W45" s="20">
        <v>101.2</v>
      </c>
      <c r="X45" s="20">
        <v>102.9</v>
      </c>
      <c r="Y45" s="20">
        <v>100.8</v>
      </c>
      <c r="Z45" s="20">
        <v>100.9</v>
      </c>
      <c r="AA45" s="20">
        <v>99.6</v>
      </c>
      <c r="AB45" s="20">
        <v>101.1</v>
      </c>
      <c r="AC45" s="20">
        <f t="shared" si="1"/>
        <v>606.50000000000011</v>
      </c>
      <c r="AG45" s="20">
        <f t="shared" si="2"/>
        <v>1815</v>
      </c>
    </row>
    <row r="46" spans="1:36" x14ac:dyDescent="0.2">
      <c r="A46" s="7">
        <v>25</v>
      </c>
      <c r="B46" s="8">
        <v>294</v>
      </c>
      <c r="C46" s="9" t="s">
        <v>11</v>
      </c>
      <c r="D46" s="9" t="s">
        <v>186</v>
      </c>
      <c r="E46" s="10" t="s">
        <v>31</v>
      </c>
      <c r="F46" s="20">
        <v>98.9</v>
      </c>
      <c r="G46" s="20">
        <v>100.1</v>
      </c>
      <c r="H46" s="20">
        <v>100.1</v>
      </c>
      <c r="I46" s="20">
        <v>94.9</v>
      </c>
      <c r="J46" s="20">
        <v>98.7</v>
      </c>
      <c r="K46" s="20">
        <v>99.8</v>
      </c>
      <c r="L46" s="20">
        <v>592.5</v>
      </c>
      <c r="N46" s="20">
        <v>100</v>
      </c>
      <c r="O46" s="20">
        <v>98.9</v>
      </c>
      <c r="P46" s="20">
        <v>100.2</v>
      </c>
      <c r="Q46" s="20">
        <v>100.5</v>
      </c>
      <c r="R46" s="20">
        <v>101.3</v>
      </c>
      <c r="S46" s="20">
        <v>95.2</v>
      </c>
      <c r="T46" s="20">
        <f t="shared" si="0"/>
        <v>596.1</v>
      </c>
      <c r="W46" s="20">
        <v>101.3</v>
      </c>
      <c r="X46" s="20">
        <v>101.2</v>
      </c>
      <c r="Y46" s="20">
        <v>101.2</v>
      </c>
      <c r="Z46" s="20">
        <v>99.7</v>
      </c>
      <c r="AA46" s="20">
        <v>103.8</v>
      </c>
      <c r="AB46" s="20">
        <v>98.9</v>
      </c>
      <c r="AC46" s="20">
        <f t="shared" si="1"/>
        <v>606.1</v>
      </c>
      <c r="AG46" s="20">
        <f t="shared" si="2"/>
        <v>1794.6999999999998</v>
      </c>
    </row>
    <row r="47" spans="1:36" x14ac:dyDescent="0.2">
      <c r="A47" s="7">
        <v>26</v>
      </c>
      <c r="B47" s="8">
        <v>229</v>
      </c>
      <c r="C47" s="9" t="s">
        <v>180</v>
      </c>
      <c r="D47" s="9" t="s">
        <v>181</v>
      </c>
      <c r="E47" s="10" t="s">
        <v>380</v>
      </c>
      <c r="F47" s="20">
        <v>105.3</v>
      </c>
      <c r="G47" s="20">
        <v>103.4</v>
      </c>
      <c r="H47" s="20">
        <v>103.1</v>
      </c>
      <c r="I47" s="20">
        <v>102.6</v>
      </c>
      <c r="J47" s="20">
        <v>104.3</v>
      </c>
      <c r="K47" s="20">
        <v>103.2</v>
      </c>
      <c r="L47" s="20">
        <v>621.9</v>
      </c>
      <c r="M47" s="20">
        <v>98.7</v>
      </c>
      <c r="N47" s="20">
        <v>101.7</v>
      </c>
      <c r="O47" s="20">
        <v>102.4</v>
      </c>
      <c r="P47" s="20">
        <v>101.7</v>
      </c>
      <c r="Q47" s="20">
        <v>103.9</v>
      </c>
      <c r="R47" s="20">
        <v>101.7</v>
      </c>
      <c r="S47" s="20">
        <v>103.9</v>
      </c>
      <c r="T47" s="20">
        <f t="shared" si="0"/>
        <v>615.30000000000007</v>
      </c>
      <c r="W47" s="20">
        <v>99.6</v>
      </c>
      <c r="X47" s="20">
        <v>102.2</v>
      </c>
      <c r="Y47" s="20">
        <v>100</v>
      </c>
      <c r="Z47" s="20">
        <v>102.2</v>
      </c>
      <c r="AA47" s="20">
        <v>99.3</v>
      </c>
      <c r="AB47" s="20">
        <v>102.2</v>
      </c>
      <c r="AC47" s="20">
        <f t="shared" si="1"/>
        <v>605.5</v>
      </c>
      <c r="AG47" s="20">
        <f t="shared" si="2"/>
        <v>1842.7</v>
      </c>
    </row>
    <row r="48" spans="1:36" x14ac:dyDescent="0.2">
      <c r="A48" s="7">
        <v>27</v>
      </c>
      <c r="B48" s="7">
        <v>362</v>
      </c>
      <c r="C48" s="12" t="s">
        <v>386</v>
      </c>
      <c r="D48" s="12" t="s">
        <v>387</v>
      </c>
      <c r="E48" s="7" t="s">
        <v>395</v>
      </c>
      <c r="F48" s="20">
        <v>100.8</v>
      </c>
      <c r="G48" s="20">
        <v>99.1</v>
      </c>
      <c r="H48" s="20">
        <v>99.4</v>
      </c>
      <c r="I48" s="20">
        <v>101.6</v>
      </c>
      <c r="J48" s="20">
        <v>102</v>
      </c>
      <c r="K48" s="20">
        <v>101.4</v>
      </c>
      <c r="L48" s="20">
        <v>604.29999999999995</v>
      </c>
      <c r="N48" s="20">
        <v>95.4</v>
      </c>
      <c r="O48" s="20">
        <v>97</v>
      </c>
      <c r="P48" s="20">
        <v>101.8</v>
      </c>
      <c r="Q48" s="20">
        <v>102.1</v>
      </c>
      <c r="R48" s="20">
        <v>101.7</v>
      </c>
      <c r="S48" s="20">
        <v>101.4</v>
      </c>
      <c r="T48" s="20">
        <f t="shared" si="0"/>
        <v>599.4</v>
      </c>
      <c r="W48" s="20">
        <v>100.8</v>
      </c>
      <c r="X48" s="20">
        <v>100.9</v>
      </c>
      <c r="Y48" s="20">
        <v>98.7</v>
      </c>
      <c r="Z48" s="20">
        <v>101.37</v>
      </c>
      <c r="AA48" s="20">
        <v>102</v>
      </c>
      <c r="AB48" s="20">
        <v>101.3</v>
      </c>
      <c r="AC48" s="20">
        <f t="shared" si="1"/>
        <v>605.06999999999994</v>
      </c>
      <c r="AG48" s="20">
        <f t="shared" si="2"/>
        <v>1808.7699999999998</v>
      </c>
    </row>
    <row r="49" spans="1:33" x14ac:dyDescent="0.2">
      <c r="A49" s="7">
        <v>28</v>
      </c>
      <c r="B49" s="8">
        <v>144</v>
      </c>
      <c r="C49" s="9" t="s">
        <v>8</v>
      </c>
      <c r="D49" s="9" t="s">
        <v>185</v>
      </c>
      <c r="E49" s="10" t="s">
        <v>380</v>
      </c>
      <c r="F49" s="20">
        <v>100.9</v>
      </c>
      <c r="G49" s="20">
        <v>103.4</v>
      </c>
      <c r="H49" s="20">
        <v>100.8</v>
      </c>
      <c r="I49" s="20">
        <v>99.1</v>
      </c>
      <c r="J49" s="20">
        <v>101.4</v>
      </c>
      <c r="K49" s="20">
        <v>102.3</v>
      </c>
      <c r="L49" s="20">
        <v>607.9</v>
      </c>
      <c r="N49" s="20">
        <v>94.8</v>
      </c>
      <c r="O49" s="20">
        <v>99.5</v>
      </c>
      <c r="P49" s="20">
        <v>102.7</v>
      </c>
      <c r="Q49" s="20">
        <v>101.3</v>
      </c>
      <c r="R49" s="20">
        <v>102.5</v>
      </c>
      <c r="S49" s="20">
        <v>101.8</v>
      </c>
      <c r="T49" s="20">
        <f t="shared" si="0"/>
        <v>602.6</v>
      </c>
      <c r="W49" s="20">
        <v>97.1</v>
      </c>
      <c r="X49" s="20">
        <v>100.9</v>
      </c>
      <c r="Y49" s="20">
        <v>101.8</v>
      </c>
      <c r="Z49" s="20">
        <v>100.6</v>
      </c>
      <c r="AA49" s="20">
        <v>100.2</v>
      </c>
      <c r="AB49" s="20">
        <v>103.4</v>
      </c>
      <c r="AC49" s="20">
        <f t="shared" si="1"/>
        <v>604</v>
      </c>
      <c r="AD49" s="22">
        <v>28</v>
      </c>
      <c r="AG49" s="20">
        <f t="shared" si="2"/>
        <v>1814.5</v>
      </c>
    </row>
    <row r="50" spans="1:33" x14ac:dyDescent="0.2">
      <c r="A50" s="7">
        <v>29</v>
      </c>
      <c r="B50" s="8">
        <v>292</v>
      </c>
      <c r="C50" s="9" t="s">
        <v>220</v>
      </c>
      <c r="D50" s="9" t="s">
        <v>221</v>
      </c>
      <c r="E50" s="10" t="s">
        <v>31</v>
      </c>
      <c r="F50" s="20">
        <v>100.1</v>
      </c>
      <c r="G50" s="20">
        <v>98.1</v>
      </c>
      <c r="H50" s="20">
        <v>99.8</v>
      </c>
      <c r="I50" s="20">
        <v>98.2</v>
      </c>
      <c r="J50" s="20">
        <v>96.7</v>
      </c>
      <c r="K50" s="20">
        <v>101.8</v>
      </c>
      <c r="L50" s="20">
        <v>594.69999999999993</v>
      </c>
      <c r="N50" s="20">
        <v>100.6</v>
      </c>
      <c r="O50" s="20">
        <v>101</v>
      </c>
      <c r="P50" s="20">
        <v>98.5</v>
      </c>
      <c r="Q50" s="20">
        <v>98.8</v>
      </c>
      <c r="R50" s="20">
        <v>102.8</v>
      </c>
      <c r="S50" s="20">
        <v>97.7</v>
      </c>
      <c r="T50" s="20">
        <f t="shared" si="0"/>
        <v>599.40000000000009</v>
      </c>
      <c r="W50" s="20">
        <v>101.8</v>
      </c>
      <c r="X50" s="20">
        <v>103.7</v>
      </c>
      <c r="Y50" s="20">
        <v>100.2</v>
      </c>
      <c r="Z50" s="20">
        <v>100.9</v>
      </c>
      <c r="AA50" s="20">
        <v>101.1</v>
      </c>
      <c r="AB50" s="20">
        <v>96.3</v>
      </c>
      <c r="AC50" s="20">
        <f t="shared" si="1"/>
        <v>604</v>
      </c>
      <c r="AD50" s="22">
        <v>28</v>
      </c>
      <c r="AG50" s="20">
        <f t="shared" si="2"/>
        <v>1798.1</v>
      </c>
    </row>
    <row r="51" spans="1:33" x14ac:dyDescent="0.2">
      <c r="A51" s="7">
        <v>30</v>
      </c>
      <c r="B51" s="8">
        <v>250</v>
      </c>
      <c r="C51" s="9" t="s">
        <v>159</v>
      </c>
      <c r="D51" s="9" t="s">
        <v>160</v>
      </c>
      <c r="E51" s="10"/>
      <c r="F51" s="20">
        <v>101.1</v>
      </c>
      <c r="G51" s="20">
        <v>104.1</v>
      </c>
      <c r="H51" s="20">
        <v>100.7</v>
      </c>
      <c r="I51" s="20">
        <v>100.6</v>
      </c>
      <c r="J51" s="20">
        <v>99.9</v>
      </c>
      <c r="K51" s="20">
        <v>103.8</v>
      </c>
      <c r="L51" s="20">
        <v>610.19999999999993</v>
      </c>
      <c r="N51" s="20">
        <v>103</v>
      </c>
      <c r="O51" s="20">
        <v>101.8</v>
      </c>
      <c r="P51" s="20">
        <v>99.8</v>
      </c>
      <c r="Q51" s="20">
        <v>102</v>
      </c>
      <c r="R51" s="20">
        <v>101.6</v>
      </c>
      <c r="S51" s="20">
        <v>102</v>
      </c>
      <c r="T51" s="20">
        <f t="shared" si="0"/>
        <v>610.20000000000005</v>
      </c>
      <c r="W51" s="20">
        <v>99.4</v>
      </c>
      <c r="X51" s="20">
        <v>101.3</v>
      </c>
      <c r="Y51" s="20">
        <v>101.5</v>
      </c>
      <c r="Z51" s="20">
        <v>100.6</v>
      </c>
      <c r="AA51" s="20">
        <v>97</v>
      </c>
      <c r="AB51" s="20">
        <v>103.3</v>
      </c>
      <c r="AC51" s="20">
        <f t="shared" si="1"/>
        <v>603.09999999999991</v>
      </c>
      <c r="AG51" s="20">
        <f t="shared" si="2"/>
        <v>1823.5</v>
      </c>
    </row>
    <row r="52" spans="1:33" x14ac:dyDescent="0.2">
      <c r="A52" s="7">
        <v>31</v>
      </c>
      <c r="B52" s="14">
        <v>364</v>
      </c>
      <c r="C52" s="15" t="s">
        <v>50</v>
      </c>
      <c r="D52" s="15" t="s">
        <v>379</v>
      </c>
      <c r="E52" s="16" t="s">
        <v>395</v>
      </c>
      <c r="F52" s="20">
        <v>101.4</v>
      </c>
      <c r="G52" s="20">
        <v>102.4</v>
      </c>
      <c r="H52" s="20">
        <v>100.8</v>
      </c>
      <c r="I52" s="20">
        <v>98.7</v>
      </c>
      <c r="J52" s="20">
        <v>99.2</v>
      </c>
      <c r="K52" s="20">
        <v>102.8</v>
      </c>
      <c r="L52" s="20">
        <v>605.29999999999995</v>
      </c>
      <c r="N52" s="20">
        <v>102</v>
      </c>
      <c r="O52" s="20">
        <v>99.5</v>
      </c>
      <c r="P52" s="20">
        <v>99.8</v>
      </c>
      <c r="Q52" s="20">
        <v>100.3</v>
      </c>
      <c r="R52" s="20">
        <v>100.3</v>
      </c>
      <c r="S52" s="20">
        <v>100.2</v>
      </c>
      <c r="T52" s="20">
        <f t="shared" si="0"/>
        <v>602.1</v>
      </c>
      <c r="W52" s="20">
        <v>99.6</v>
      </c>
      <c r="X52" s="20">
        <v>99.3</v>
      </c>
      <c r="Y52" s="20">
        <v>101.5</v>
      </c>
      <c r="Z52" s="20">
        <v>99</v>
      </c>
      <c r="AA52" s="20">
        <v>100.3</v>
      </c>
      <c r="AB52" s="20">
        <v>103</v>
      </c>
      <c r="AC52" s="20">
        <f t="shared" si="1"/>
        <v>602.70000000000005</v>
      </c>
      <c r="AG52" s="20">
        <f t="shared" si="2"/>
        <v>1810.1000000000001</v>
      </c>
    </row>
    <row r="53" spans="1:33" x14ac:dyDescent="0.2">
      <c r="A53" s="7">
        <v>32</v>
      </c>
      <c r="B53" s="8">
        <v>159</v>
      </c>
      <c r="C53" s="9" t="s">
        <v>178</v>
      </c>
      <c r="D53" s="9" t="s">
        <v>179</v>
      </c>
      <c r="E53" s="10" t="s">
        <v>380</v>
      </c>
      <c r="F53" s="20">
        <v>101.4</v>
      </c>
      <c r="G53" s="20">
        <v>97.8</v>
      </c>
      <c r="H53" s="20">
        <v>102</v>
      </c>
      <c r="I53" s="20">
        <v>101.2</v>
      </c>
      <c r="J53" s="20">
        <v>101.1</v>
      </c>
      <c r="K53" s="20">
        <v>98.6</v>
      </c>
      <c r="L53" s="20">
        <v>602.1</v>
      </c>
      <c r="N53" s="20">
        <v>99.1</v>
      </c>
      <c r="O53" s="20">
        <v>99.4</v>
      </c>
      <c r="P53" s="20">
        <v>101.6</v>
      </c>
      <c r="Q53" s="20">
        <v>102.3</v>
      </c>
      <c r="R53" s="20">
        <v>100</v>
      </c>
      <c r="S53" s="20">
        <v>100.9</v>
      </c>
      <c r="T53" s="20">
        <f t="shared" si="0"/>
        <v>603.30000000000007</v>
      </c>
      <c r="W53" s="20">
        <v>98.1</v>
      </c>
      <c r="X53" s="20">
        <v>101.3</v>
      </c>
      <c r="Y53" s="20">
        <v>101</v>
      </c>
      <c r="Z53" s="20">
        <v>98.6</v>
      </c>
      <c r="AA53" s="20">
        <v>102.2</v>
      </c>
      <c r="AB53" s="20">
        <v>99.3</v>
      </c>
      <c r="AC53" s="20">
        <f t="shared" si="1"/>
        <v>600.5</v>
      </c>
      <c r="AG53" s="20">
        <f t="shared" si="2"/>
        <v>1805.9</v>
      </c>
    </row>
    <row r="54" spans="1:33" x14ac:dyDescent="0.2">
      <c r="A54" s="7">
        <v>33</v>
      </c>
      <c r="B54" s="8">
        <v>124</v>
      </c>
      <c r="C54" s="9" t="s">
        <v>364</v>
      </c>
      <c r="D54" s="9" t="s">
        <v>172</v>
      </c>
      <c r="E54" s="10" t="s">
        <v>377</v>
      </c>
      <c r="F54" s="20">
        <v>100.1</v>
      </c>
      <c r="G54" s="20">
        <v>98.3</v>
      </c>
      <c r="H54" s="20">
        <v>101</v>
      </c>
      <c r="I54" s="20">
        <v>99.8</v>
      </c>
      <c r="J54" s="20">
        <v>101.9</v>
      </c>
      <c r="K54" s="20">
        <v>98.9</v>
      </c>
      <c r="L54" s="20">
        <v>600</v>
      </c>
      <c r="N54" s="20">
        <v>99</v>
      </c>
      <c r="O54" s="20">
        <v>99.8</v>
      </c>
      <c r="P54" s="20">
        <v>101.4</v>
      </c>
      <c r="Q54" s="20">
        <v>99.7</v>
      </c>
      <c r="R54" s="20">
        <v>100.6</v>
      </c>
      <c r="S54" s="20">
        <v>101.6</v>
      </c>
      <c r="T54" s="20">
        <f t="shared" ref="T54:T81" si="3">SUM(N54:S54)</f>
        <v>602.1</v>
      </c>
      <c r="W54" s="20">
        <v>99.1</v>
      </c>
      <c r="X54" s="20">
        <v>103</v>
      </c>
      <c r="Y54" s="20">
        <v>98.5</v>
      </c>
      <c r="Z54" s="20">
        <v>99.1</v>
      </c>
      <c r="AA54" s="20">
        <v>102.3</v>
      </c>
      <c r="AB54" s="20">
        <v>98.2</v>
      </c>
      <c r="AC54" s="20">
        <f t="shared" ref="AC54:AC85" si="4">SUM(W54:AB54)</f>
        <v>600.20000000000005</v>
      </c>
      <c r="AG54" s="20">
        <f t="shared" ref="AG54:AG81" si="5">L54+T54+AC54</f>
        <v>1802.3</v>
      </c>
    </row>
    <row r="55" spans="1:33" x14ac:dyDescent="0.2">
      <c r="A55" s="7">
        <v>34</v>
      </c>
      <c r="B55" s="8">
        <v>218</v>
      </c>
      <c r="C55" s="9" t="s">
        <v>173</v>
      </c>
      <c r="D55" s="9" t="s">
        <v>174</v>
      </c>
      <c r="E55" s="10" t="s">
        <v>7</v>
      </c>
      <c r="F55" s="20">
        <v>100.2</v>
      </c>
      <c r="G55" s="20">
        <v>97.6</v>
      </c>
      <c r="H55" s="20">
        <v>98.3</v>
      </c>
      <c r="I55" s="20">
        <v>101.4</v>
      </c>
      <c r="J55" s="20">
        <v>102.4</v>
      </c>
      <c r="K55" s="20">
        <v>100.9</v>
      </c>
      <c r="L55" s="20">
        <v>600.79999999999995</v>
      </c>
      <c r="N55" s="20">
        <v>99.2</v>
      </c>
      <c r="O55" s="20">
        <v>99.5</v>
      </c>
      <c r="P55" s="20">
        <v>98.9</v>
      </c>
      <c r="Q55" s="20">
        <v>98.6</v>
      </c>
      <c r="R55" s="20">
        <v>98.9</v>
      </c>
      <c r="S55" s="20">
        <v>97.9</v>
      </c>
      <c r="T55" s="20">
        <f t="shared" si="3"/>
        <v>593</v>
      </c>
      <c r="W55" s="20">
        <v>98.4</v>
      </c>
      <c r="X55" s="20">
        <v>103.1</v>
      </c>
      <c r="Y55" s="20">
        <v>101.5</v>
      </c>
      <c r="Z55" s="20">
        <v>100.4</v>
      </c>
      <c r="AA55" s="20">
        <v>100</v>
      </c>
      <c r="AB55" s="20">
        <v>95.8</v>
      </c>
      <c r="AC55" s="20">
        <f t="shared" si="4"/>
        <v>599.19999999999993</v>
      </c>
      <c r="AG55" s="20">
        <f t="shared" si="5"/>
        <v>1793</v>
      </c>
    </row>
    <row r="56" spans="1:33" x14ac:dyDescent="0.2">
      <c r="A56" s="7">
        <v>35</v>
      </c>
      <c r="B56" s="8">
        <v>224</v>
      </c>
      <c r="C56" s="9" t="s">
        <v>164</v>
      </c>
      <c r="D56" s="9" t="s">
        <v>165</v>
      </c>
      <c r="E56" s="10" t="s">
        <v>31</v>
      </c>
      <c r="F56" s="20">
        <v>101.3</v>
      </c>
      <c r="G56" s="20">
        <v>99.7</v>
      </c>
      <c r="H56" s="20">
        <v>101.4</v>
      </c>
      <c r="I56" s="20">
        <v>100.7</v>
      </c>
      <c r="J56" s="20">
        <v>99.6</v>
      </c>
      <c r="K56" s="20">
        <v>100.6</v>
      </c>
      <c r="L56" s="20">
        <v>603.29999999999995</v>
      </c>
      <c r="N56" s="20">
        <v>102</v>
      </c>
      <c r="O56" s="20">
        <v>100.4</v>
      </c>
      <c r="P56" s="20">
        <v>98.8</v>
      </c>
      <c r="Q56" s="20">
        <v>99.4</v>
      </c>
      <c r="R56" s="20">
        <v>100.5</v>
      </c>
      <c r="S56" s="20">
        <v>98.9</v>
      </c>
      <c r="T56" s="20">
        <f t="shared" si="3"/>
        <v>600</v>
      </c>
      <c r="W56" s="20">
        <v>100.4</v>
      </c>
      <c r="X56" s="20">
        <v>99.5</v>
      </c>
      <c r="Y56" s="20">
        <v>96.9</v>
      </c>
      <c r="Z56" s="20">
        <v>98.4</v>
      </c>
      <c r="AA56" s="20">
        <v>101.1</v>
      </c>
      <c r="AB56" s="20">
        <v>100.8</v>
      </c>
      <c r="AC56" s="20">
        <f t="shared" si="4"/>
        <v>597.1</v>
      </c>
      <c r="AG56" s="20">
        <f t="shared" si="5"/>
        <v>1800.4</v>
      </c>
    </row>
    <row r="57" spans="1:33" x14ac:dyDescent="0.2">
      <c r="A57" s="7">
        <v>36</v>
      </c>
      <c r="B57" s="8">
        <v>297</v>
      </c>
      <c r="C57" s="9" t="s">
        <v>80</v>
      </c>
      <c r="D57" s="9" t="s">
        <v>219</v>
      </c>
      <c r="E57" s="10" t="s">
        <v>7</v>
      </c>
      <c r="F57" s="20">
        <v>97.7</v>
      </c>
      <c r="G57" s="20">
        <v>96.2</v>
      </c>
      <c r="H57" s="20">
        <v>98.4</v>
      </c>
      <c r="I57" s="20">
        <v>101.6</v>
      </c>
      <c r="J57" s="20">
        <v>96</v>
      </c>
      <c r="K57" s="20">
        <v>102.9</v>
      </c>
      <c r="L57" s="20">
        <v>592.79999999999995</v>
      </c>
      <c r="N57" s="20">
        <v>97.2</v>
      </c>
      <c r="O57" s="20">
        <v>99.7</v>
      </c>
      <c r="P57" s="20">
        <v>101</v>
      </c>
      <c r="Q57" s="20">
        <v>100</v>
      </c>
      <c r="R57" s="20">
        <v>100.3</v>
      </c>
      <c r="S57" s="20">
        <v>99.4</v>
      </c>
      <c r="T57" s="20">
        <f t="shared" si="3"/>
        <v>597.6</v>
      </c>
      <c r="W57" s="20">
        <v>100.8</v>
      </c>
      <c r="X57" s="20">
        <v>102.8</v>
      </c>
      <c r="Y57" s="20">
        <v>100.5</v>
      </c>
      <c r="Z57" s="20">
        <v>97.2</v>
      </c>
      <c r="AA57" s="20">
        <v>95.9</v>
      </c>
      <c r="AB57" s="20">
        <v>98.6</v>
      </c>
      <c r="AC57" s="20">
        <f t="shared" si="4"/>
        <v>595.80000000000007</v>
      </c>
      <c r="AG57" s="20">
        <f t="shared" si="5"/>
        <v>1786.2000000000003</v>
      </c>
    </row>
    <row r="58" spans="1:33" x14ac:dyDescent="0.2">
      <c r="A58" s="7">
        <v>37</v>
      </c>
      <c r="B58" s="8">
        <v>269</v>
      </c>
      <c r="C58" s="9" t="s">
        <v>215</v>
      </c>
      <c r="D58" s="9" t="s">
        <v>216</v>
      </c>
      <c r="E58" s="10" t="s">
        <v>31</v>
      </c>
      <c r="F58" s="20">
        <v>99.3</v>
      </c>
      <c r="G58" s="20">
        <v>101.3</v>
      </c>
      <c r="H58" s="20">
        <v>101.7</v>
      </c>
      <c r="I58" s="20">
        <v>98</v>
      </c>
      <c r="J58" s="20">
        <v>102.9</v>
      </c>
      <c r="K58" s="20">
        <v>101.1</v>
      </c>
      <c r="L58" s="20">
        <v>604.30000000000007</v>
      </c>
      <c r="N58" s="20">
        <v>99.1</v>
      </c>
      <c r="O58" s="20">
        <v>100.6</v>
      </c>
      <c r="P58" s="20">
        <v>103.3</v>
      </c>
      <c r="Q58" s="20">
        <v>102</v>
      </c>
      <c r="R58" s="20">
        <v>102.9</v>
      </c>
      <c r="S58" s="20">
        <v>99.7</v>
      </c>
      <c r="T58" s="20">
        <f t="shared" si="3"/>
        <v>607.6</v>
      </c>
      <c r="W58" s="20">
        <v>101.9</v>
      </c>
      <c r="X58" s="20">
        <v>97.9</v>
      </c>
      <c r="Y58" s="20">
        <v>96.4</v>
      </c>
      <c r="Z58" s="20">
        <v>100.1</v>
      </c>
      <c r="AA58" s="20">
        <v>98.52</v>
      </c>
      <c r="AB58" s="20">
        <v>100.7</v>
      </c>
      <c r="AC58" s="20">
        <f t="shared" si="4"/>
        <v>595.5200000000001</v>
      </c>
      <c r="AG58" s="20">
        <f t="shared" si="5"/>
        <v>1807.42</v>
      </c>
    </row>
    <row r="59" spans="1:33" x14ac:dyDescent="0.2">
      <c r="A59" s="7">
        <v>38</v>
      </c>
      <c r="B59" s="8">
        <v>257</v>
      </c>
      <c r="C59" s="9" t="s">
        <v>217</v>
      </c>
      <c r="D59" s="9" t="s">
        <v>218</v>
      </c>
      <c r="E59" s="10" t="s">
        <v>7</v>
      </c>
      <c r="F59" s="20">
        <v>97.9</v>
      </c>
      <c r="G59" s="20">
        <v>100.7</v>
      </c>
      <c r="H59" s="20">
        <v>101.4</v>
      </c>
      <c r="I59" s="20">
        <v>100.1</v>
      </c>
      <c r="J59" s="20">
        <v>100.9</v>
      </c>
      <c r="K59" s="20">
        <v>101.4</v>
      </c>
      <c r="L59" s="20">
        <v>602.4</v>
      </c>
      <c r="N59" s="20">
        <v>99.3</v>
      </c>
      <c r="O59" s="20">
        <v>99.5</v>
      </c>
      <c r="P59" s="20">
        <v>99.3</v>
      </c>
      <c r="Q59" s="20">
        <v>99.6</v>
      </c>
      <c r="R59" s="20">
        <v>96.5</v>
      </c>
      <c r="S59" s="20">
        <v>101.2</v>
      </c>
      <c r="T59" s="20">
        <f t="shared" si="3"/>
        <v>595.40000000000009</v>
      </c>
      <c r="W59" s="20">
        <v>97.4</v>
      </c>
      <c r="X59" s="20">
        <v>97.8</v>
      </c>
      <c r="Y59" s="20">
        <v>99</v>
      </c>
      <c r="Z59" s="20">
        <v>101.6</v>
      </c>
      <c r="AA59" s="20">
        <v>97.8</v>
      </c>
      <c r="AB59" s="20">
        <v>101.5</v>
      </c>
      <c r="AC59" s="20">
        <f t="shared" si="4"/>
        <v>595.09999999999991</v>
      </c>
      <c r="AG59" s="20">
        <f t="shared" si="5"/>
        <v>1792.9</v>
      </c>
    </row>
    <row r="60" spans="1:33" x14ac:dyDescent="0.2">
      <c r="A60" s="7">
        <v>39</v>
      </c>
      <c r="B60" s="8">
        <v>266</v>
      </c>
      <c r="C60" s="9" t="s">
        <v>85</v>
      </c>
      <c r="D60" s="9" t="s">
        <v>200</v>
      </c>
      <c r="E60" s="10" t="s">
        <v>31</v>
      </c>
      <c r="F60" s="20">
        <v>97.6</v>
      </c>
      <c r="G60" s="20">
        <v>99.9</v>
      </c>
      <c r="H60" s="20">
        <v>98.3</v>
      </c>
      <c r="I60" s="20">
        <v>99.4</v>
      </c>
      <c r="J60" s="20">
        <v>101.7</v>
      </c>
      <c r="K60" s="20">
        <v>102.5</v>
      </c>
      <c r="L60" s="20">
        <v>599.40000000000009</v>
      </c>
      <c r="N60" s="20">
        <v>100.7</v>
      </c>
      <c r="O60" s="20">
        <v>101.1</v>
      </c>
      <c r="P60" s="20">
        <v>101.9</v>
      </c>
      <c r="Q60" s="20">
        <v>99.7</v>
      </c>
      <c r="R60" s="20">
        <v>99.8</v>
      </c>
      <c r="S60" s="20">
        <v>100.2</v>
      </c>
      <c r="T60" s="20">
        <f t="shared" si="3"/>
        <v>603.40000000000009</v>
      </c>
      <c r="W60" s="20">
        <v>100.2</v>
      </c>
      <c r="X60" s="20">
        <v>97.6</v>
      </c>
      <c r="Y60" s="20">
        <v>100.3</v>
      </c>
      <c r="Z60" s="20">
        <v>98.3</v>
      </c>
      <c r="AA60" s="20">
        <v>98.2</v>
      </c>
      <c r="AB60" s="20">
        <v>99.7</v>
      </c>
      <c r="AC60" s="20">
        <f t="shared" si="4"/>
        <v>594.30000000000007</v>
      </c>
      <c r="AG60" s="20">
        <f t="shared" si="5"/>
        <v>1797.1000000000004</v>
      </c>
    </row>
    <row r="61" spans="1:33" x14ac:dyDescent="0.2">
      <c r="A61" s="7">
        <v>40</v>
      </c>
      <c r="B61" s="8">
        <v>211</v>
      </c>
      <c r="C61" s="9" t="s">
        <v>232</v>
      </c>
      <c r="D61" s="9" t="s">
        <v>233</v>
      </c>
      <c r="E61" s="10" t="s">
        <v>395</v>
      </c>
      <c r="F61" s="20">
        <v>100.2</v>
      </c>
      <c r="G61" s="20">
        <v>103</v>
      </c>
      <c r="H61" s="20">
        <v>103.1</v>
      </c>
      <c r="I61" s="20">
        <v>102.6</v>
      </c>
      <c r="J61" s="20">
        <v>99.8</v>
      </c>
      <c r="K61" s="20">
        <v>101.7</v>
      </c>
      <c r="L61" s="20">
        <v>610.4</v>
      </c>
      <c r="N61" s="20">
        <v>101.6</v>
      </c>
      <c r="O61" s="20">
        <v>101.7</v>
      </c>
      <c r="P61" s="20">
        <v>100.1</v>
      </c>
      <c r="Q61" s="20">
        <v>101</v>
      </c>
      <c r="R61" s="20">
        <v>100.8</v>
      </c>
      <c r="S61" s="20">
        <v>100.8</v>
      </c>
      <c r="T61" s="20">
        <f t="shared" si="3"/>
        <v>606</v>
      </c>
      <c r="W61" s="20">
        <v>100.3</v>
      </c>
      <c r="X61" s="20">
        <v>98.7</v>
      </c>
      <c r="Y61" s="20">
        <v>95.3</v>
      </c>
      <c r="Z61" s="20">
        <v>101.4</v>
      </c>
      <c r="AA61" s="20">
        <v>98.8</v>
      </c>
      <c r="AB61" s="20">
        <v>99.7</v>
      </c>
      <c r="AC61" s="20">
        <f t="shared" si="4"/>
        <v>594.20000000000005</v>
      </c>
      <c r="AG61" s="20">
        <f t="shared" si="5"/>
        <v>1810.6000000000001</v>
      </c>
    </row>
    <row r="62" spans="1:33" x14ac:dyDescent="0.2">
      <c r="A62" s="7">
        <v>41</v>
      </c>
      <c r="B62" s="8">
        <v>153</v>
      </c>
      <c r="C62" s="9" t="s">
        <v>11</v>
      </c>
      <c r="D62" s="9" t="s">
        <v>245</v>
      </c>
      <c r="E62" s="10" t="s">
        <v>7</v>
      </c>
      <c r="F62" s="20">
        <v>98.1</v>
      </c>
      <c r="G62" s="20">
        <v>100.2</v>
      </c>
      <c r="H62" s="20">
        <v>97.8</v>
      </c>
      <c r="I62" s="20">
        <v>99.6</v>
      </c>
      <c r="J62" s="20">
        <v>94.8</v>
      </c>
      <c r="K62" s="20">
        <v>101.8</v>
      </c>
      <c r="L62" s="20">
        <v>592.30000000000007</v>
      </c>
      <c r="N62" s="20">
        <v>96.9</v>
      </c>
      <c r="O62" s="20">
        <v>95.5</v>
      </c>
      <c r="P62" s="20">
        <v>100.2</v>
      </c>
      <c r="Q62" s="20">
        <v>101.1</v>
      </c>
      <c r="R62" s="20">
        <v>97.4</v>
      </c>
      <c r="S62" s="20">
        <v>102.8</v>
      </c>
      <c r="T62" s="20">
        <f t="shared" si="3"/>
        <v>593.9</v>
      </c>
      <c r="W62" s="20">
        <v>99</v>
      </c>
      <c r="X62" s="20">
        <v>96.7</v>
      </c>
      <c r="Y62" s="20">
        <v>97.8</v>
      </c>
      <c r="Z62" s="20">
        <v>99.8</v>
      </c>
      <c r="AA62" s="20">
        <v>100.5</v>
      </c>
      <c r="AB62" s="20">
        <v>100.3</v>
      </c>
      <c r="AC62" s="20">
        <f t="shared" si="4"/>
        <v>594.1</v>
      </c>
      <c r="AG62" s="20">
        <f t="shared" si="5"/>
        <v>1780.3000000000002</v>
      </c>
    </row>
    <row r="63" spans="1:33" x14ac:dyDescent="0.2">
      <c r="A63" s="7">
        <v>42</v>
      </c>
      <c r="B63" s="8">
        <v>112</v>
      </c>
      <c r="C63" s="9" t="s">
        <v>162</v>
      </c>
      <c r="D63" s="9" t="s">
        <v>163</v>
      </c>
      <c r="E63" s="10" t="s">
        <v>31</v>
      </c>
      <c r="F63" s="20">
        <v>98.5</v>
      </c>
      <c r="G63" s="20">
        <v>98</v>
      </c>
      <c r="H63" s="20">
        <v>97.6</v>
      </c>
      <c r="I63" s="20">
        <v>102.8</v>
      </c>
      <c r="J63" s="20">
        <v>99.1</v>
      </c>
      <c r="K63" s="20">
        <v>99.1</v>
      </c>
      <c r="L63" s="20">
        <v>595.1</v>
      </c>
      <c r="N63" s="20">
        <v>98.4</v>
      </c>
      <c r="O63" s="20">
        <v>99.9</v>
      </c>
      <c r="P63" s="20">
        <v>104</v>
      </c>
      <c r="Q63" s="20">
        <v>97.5</v>
      </c>
      <c r="R63" s="20">
        <v>98</v>
      </c>
      <c r="S63" s="20">
        <v>101.4</v>
      </c>
      <c r="T63" s="20">
        <f t="shared" si="3"/>
        <v>599.20000000000005</v>
      </c>
      <c r="W63" s="20">
        <v>97.8</v>
      </c>
      <c r="X63" s="20">
        <v>98.8</v>
      </c>
      <c r="Y63" s="20">
        <v>100.3</v>
      </c>
      <c r="Z63" s="20">
        <v>97.2</v>
      </c>
      <c r="AA63" s="20">
        <v>101.5</v>
      </c>
      <c r="AB63" s="20">
        <v>97.3</v>
      </c>
      <c r="AC63" s="20">
        <f t="shared" si="4"/>
        <v>592.9</v>
      </c>
      <c r="AG63" s="20">
        <f t="shared" si="5"/>
        <v>1787.2000000000003</v>
      </c>
    </row>
    <row r="64" spans="1:33" x14ac:dyDescent="0.2">
      <c r="A64" s="7">
        <v>43</v>
      </c>
      <c r="B64" s="8">
        <v>261</v>
      </c>
      <c r="C64" s="9" t="s">
        <v>208</v>
      </c>
      <c r="D64" s="9" t="s">
        <v>209</v>
      </c>
      <c r="E64" s="10"/>
      <c r="F64" s="20">
        <v>100</v>
      </c>
      <c r="G64" s="20">
        <v>98.9</v>
      </c>
      <c r="H64" s="20">
        <v>99</v>
      </c>
      <c r="I64" s="20">
        <v>100.6</v>
      </c>
      <c r="J64" s="20">
        <v>95.6</v>
      </c>
      <c r="K64" s="20">
        <v>99.6</v>
      </c>
      <c r="L64" s="20">
        <v>593.70000000000005</v>
      </c>
      <c r="N64" s="20">
        <v>99.8</v>
      </c>
      <c r="O64" s="20">
        <v>97.8</v>
      </c>
      <c r="P64" s="20">
        <v>98.4</v>
      </c>
      <c r="Q64" s="20">
        <v>98</v>
      </c>
      <c r="R64" s="20">
        <v>98.4</v>
      </c>
      <c r="S64" s="20">
        <v>99.4</v>
      </c>
      <c r="T64" s="20">
        <f t="shared" si="3"/>
        <v>591.79999999999995</v>
      </c>
      <c r="W64" s="20">
        <v>97.8</v>
      </c>
      <c r="X64" s="20">
        <v>96.8</v>
      </c>
      <c r="Y64" s="20">
        <v>96.9</v>
      </c>
      <c r="Z64" s="20">
        <v>101.2</v>
      </c>
      <c r="AA64" s="20">
        <v>99.7</v>
      </c>
      <c r="AB64" s="20">
        <v>99.2</v>
      </c>
      <c r="AC64" s="20">
        <f t="shared" si="4"/>
        <v>591.6</v>
      </c>
      <c r="AG64" s="20">
        <f t="shared" si="5"/>
        <v>1777.1</v>
      </c>
    </row>
    <row r="65" spans="1:33" x14ac:dyDescent="0.2">
      <c r="A65" s="7">
        <v>44</v>
      </c>
      <c r="B65" s="8">
        <v>339</v>
      </c>
      <c r="C65" s="9" t="s">
        <v>201</v>
      </c>
      <c r="D65" s="9" t="s">
        <v>202</v>
      </c>
      <c r="E65" s="10" t="s">
        <v>31</v>
      </c>
      <c r="F65" s="20">
        <v>98.8</v>
      </c>
      <c r="G65" s="20">
        <v>101.6</v>
      </c>
      <c r="H65" s="20">
        <v>101</v>
      </c>
      <c r="I65" s="20">
        <v>95</v>
      </c>
      <c r="J65" s="20">
        <v>98.7</v>
      </c>
      <c r="K65" s="20">
        <v>100.2</v>
      </c>
      <c r="L65" s="20">
        <v>595.29999999999995</v>
      </c>
      <c r="N65" s="20">
        <v>103</v>
      </c>
      <c r="O65" s="20">
        <v>100.8</v>
      </c>
      <c r="P65" s="20">
        <v>100</v>
      </c>
      <c r="Q65" s="20">
        <v>100.1</v>
      </c>
      <c r="R65" s="20">
        <v>101.3</v>
      </c>
      <c r="S65" s="20">
        <v>96.3</v>
      </c>
      <c r="T65" s="20">
        <f t="shared" si="3"/>
        <v>601.5</v>
      </c>
      <c r="W65" s="20">
        <v>100.9</v>
      </c>
      <c r="X65" s="20">
        <v>96.6</v>
      </c>
      <c r="Y65" s="20">
        <v>98.6</v>
      </c>
      <c r="Z65" s="20">
        <v>96.6</v>
      </c>
      <c r="AA65" s="20">
        <v>97.4</v>
      </c>
      <c r="AB65" s="20">
        <v>101.4</v>
      </c>
      <c r="AC65" s="20">
        <f t="shared" si="4"/>
        <v>591.5</v>
      </c>
      <c r="AG65" s="20">
        <f t="shared" si="5"/>
        <v>1788.3</v>
      </c>
    </row>
    <row r="66" spans="1:33" x14ac:dyDescent="0.2">
      <c r="A66" s="7">
        <v>45</v>
      </c>
      <c r="B66" s="8">
        <v>360</v>
      </c>
      <c r="C66" s="9" t="s">
        <v>36</v>
      </c>
      <c r="D66" s="9" t="s">
        <v>405</v>
      </c>
      <c r="E66" s="10"/>
      <c r="F66" s="20">
        <v>100.2</v>
      </c>
      <c r="G66" s="20">
        <v>96.7</v>
      </c>
      <c r="H66" s="20">
        <v>99.8</v>
      </c>
      <c r="I66" s="20">
        <v>101.1</v>
      </c>
      <c r="J66" s="20">
        <v>100.4</v>
      </c>
      <c r="K66" s="20">
        <v>96.7</v>
      </c>
      <c r="L66" s="20">
        <v>594.9</v>
      </c>
      <c r="N66" s="20">
        <v>99.3</v>
      </c>
      <c r="O66" s="20">
        <v>97.5</v>
      </c>
      <c r="P66" s="20">
        <v>96.8</v>
      </c>
      <c r="Q66" s="20">
        <v>98.7</v>
      </c>
      <c r="R66" s="20">
        <v>102.6</v>
      </c>
      <c r="S66" s="20">
        <v>98.1</v>
      </c>
      <c r="T66" s="20">
        <f t="shared" si="3"/>
        <v>593</v>
      </c>
      <c r="W66" s="20">
        <v>97.1</v>
      </c>
      <c r="X66" s="20">
        <v>93.7</v>
      </c>
      <c r="Y66" s="20">
        <v>100.3</v>
      </c>
      <c r="Z66" s="20">
        <v>98.5</v>
      </c>
      <c r="AA66" s="20">
        <v>100.2</v>
      </c>
      <c r="AB66" s="20">
        <v>100.9</v>
      </c>
      <c r="AC66" s="20">
        <f t="shared" si="4"/>
        <v>590.70000000000005</v>
      </c>
      <c r="AG66" s="20">
        <f t="shared" si="5"/>
        <v>1778.6000000000001</v>
      </c>
    </row>
    <row r="67" spans="1:33" x14ac:dyDescent="0.2">
      <c r="A67" s="7">
        <v>46</v>
      </c>
      <c r="B67" s="8">
        <v>361</v>
      </c>
      <c r="C67" s="9" t="s">
        <v>11</v>
      </c>
      <c r="D67" s="9" t="s">
        <v>385</v>
      </c>
      <c r="E67" s="10" t="s">
        <v>395</v>
      </c>
      <c r="F67" s="20">
        <v>96.2</v>
      </c>
      <c r="G67" s="20">
        <v>100.2</v>
      </c>
      <c r="H67" s="20">
        <v>99.2</v>
      </c>
      <c r="I67" s="20">
        <v>98.3</v>
      </c>
      <c r="J67" s="20">
        <v>101.8</v>
      </c>
      <c r="K67" s="20">
        <v>101.6</v>
      </c>
      <c r="L67" s="20">
        <v>597.30000000000007</v>
      </c>
      <c r="N67" s="20">
        <v>98.2</v>
      </c>
      <c r="O67" s="20">
        <v>96.2</v>
      </c>
      <c r="P67" s="20">
        <v>98.8</v>
      </c>
      <c r="Q67" s="20">
        <v>99.7</v>
      </c>
      <c r="R67" s="20">
        <v>100.5</v>
      </c>
      <c r="S67" s="20">
        <v>103.4</v>
      </c>
      <c r="T67" s="20">
        <f t="shared" si="3"/>
        <v>596.79999999999995</v>
      </c>
      <c r="W67" s="20">
        <v>96.7</v>
      </c>
      <c r="X67" s="20">
        <v>100.1</v>
      </c>
      <c r="Y67" s="20">
        <v>99.6</v>
      </c>
      <c r="Z67" s="20">
        <v>97.4</v>
      </c>
      <c r="AA67" s="20">
        <v>97</v>
      </c>
      <c r="AB67" s="20">
        <v>99.7</v>
      </c>
      <c r="AC67" s="20">
        <f t="shared" si="4"/>
        <v>590.5</v>
      </c>
      <c r="AG67" s="20">
        <f t="shared" si="5"/>
        <v>1784.6</v>
      </c>
    </row>
    <row r="68" spans="1:33" x14ac:dyDescent="0.2">
      <c r="A68" s="7">
        <v>47</v>
      </c>
      <c r="B68" s="8">
        <v>320</v>
      </c>
      <c r="C68" s="9" t="s">
        <v>166</v>
      </c>
      <c r="D68" s="9" t="s">
        <v>167</v>
      </c>
      <c r="E68" s="10" t="s">
        <v>31</v>
      </c>
      <c r="F68" s="20">
        <v>100.1</v>
      </c>
      <c r="G68" s="20">
        <v>95</v>
      </c>
      <c r="H68" s="20">
        <v>98.5</v>
      </c>
      <c r="I68" s="20">
        <v>97.2</v>
      </c>
      <c r="J68" s="20">
        <v>95.8</v>
      </c>
      <c r="K68" s="20">
        <v>98.8</v>
      </c>
      <c r="L68" s="20">
        <v>585.4</v>
      </c>
      <c r="N68" s="20">
        <v>98.9</v>
      </c>
      <c r="O68" s="20">
        <v>98.6</v>
      </c>
      <c r="P68" s="20">
        <v>98</v>
      </c>
      <c r="Q68" s="20">
        <v>99.4</v>
      </c>
      <c r="R68" s="20">
        <v>96.9</v>
      </c>
      <c r="S68" s="20">
        <v>98.4</v>
      </c>
      <c r="T68" s="20">
        <f t="shared" si="3"/>
        <v>590.19999999999993</v>
      </c>
      <c r="W68" s="20">
        <v>97.6</v>
      </c>
      <c r="X68" s="20">
        <v>101.6</v>
      </c>
      <c r="Y68" s="20">
        <v>98.9</v>
      </c>
      <c r="Z68" s="20">
        <v>96.4</v>
      </c>
      <c r="AA68" s="20">
        <v>96.2</v>
      </c>
      <c r="AB68" s="20">
        <v>97.7</v>
      </c>
      <c r="AC68" s="20">
        <f t="shared" si="4"/>
        <v>588.4</v>
      </c>
      <c r="AG68" s="20">
        <f t="shared" si="5"/>
        <v>1764</v>
      </c>
    </row>
    <row r="69" spans="1:33" x14ac:dyDescent="0.2">
      <c r="A69" s="7">
        <v>48</v>
      </c>
      <c r="B69" s="8">
        <v>131</v>
      </c>
      <c r="C69" s="9" t="s">
        <v>197</v>
      </c>
      <c r="D69" s="9" t="s">
        <v>198</v>
      </c>
      <c r="E69" s="10" t="s">
        <v>31</v>
      </c>
      <c r="F69" s="20">
        <v>100.2</v>
      </c>
      <c r="G69" s="20">
        <v>100.3</v>
      </c>
      <c r="H69" s="20">
        <v>99.2</v>
      </c>
      <c r="I69" s="20">
        <v>102</v>
      </c>
      <c r="J69" s="20">
        <v>99.8</v>
      </c>
      <c r="K69" s="20">
        <v>99.6</v>
      </c>
      <c r="L69" s="20">
        <v>601.1</v>
      </c>
      <c r="N69" s="20">
        <v>98</v>
      </c>
      <c r="O69" s="20">
        <v>98.7</v>
      </c>
      <c r="P69" s="20">
        <v>98.7</v>
      </c>
      <c r="Q69" s="20">
        <v>101.2</v>
      </c>
      <c r="R69" s="20">
        <v>97.5</v>
      </c>
      <c r="S69" s="20">
        <v>95.8</v>
      </c>
      <c r="T69" s="20">
        <f t="shared" si="3"/>
        <v>589.9</v>
      </c>
      <c r="W69" s="20">
        <v>98.5</v>
      </c>
      <c r="X69" s="20">
        <v>98.2</v>
      </c>
      <c r="Y69" s="20">
        <v>98.1</v>
      </c>
      <c r="Z69" s="20">
        <v>98.9</v>
      </c>
      <c r="AA69" s="20">
        <v>96.7</v>
      </c>
      <c r="AB69" s="20">
        <v>96.9</v>
      </c>
      <c r="AC69" s="20">
        <f t="shared" si="4"/>
        <v>587.29999999999995</v>
      </c>
      <c r="AG69" s="20">
        <f t="shared" si="5"/>
        <v>1778.3</v>
      </c>
    </row>
    <row r="70" spans="1:33" x14ac:dyDescent="0.2">
      <c r="A70" s="7">
        <v>49</v>
      </c>
      <c r="B70" s="8">
        <v>299</v>
      </c>
      <c r="C70" s="9" t="s">
        <v>162</v>
      </c>
      <c r="D70" s="9" t="s">
        <v>190</v>
      </c>
      <c r="E70" s="10" t="s">
        <v>33</v>
      </c>
      <c r="F70" s="20">
        <v>92.3</v>
      </c>
      <c r="G70" s="20">
        <v>99.2</v>
      </c>
      <c r="H70" s="20">
        <v>98.2</v>
      </c>
      <c r="I70" s="20">
        <v>95.9</v>
      </c>
      <c r="J70" s="20">
        <v>94.8</v>
      </c>
      <c r="K70" s="20">
        <v>96.1</v>
      </c>
      <c r="L70" s="20">
        <v>576.5</v>
      </c>
      <c r="N70" s="20">
        <v>97.1</v>
      </c>
      <c r="O70" s="20">
        <v>100.1</v>
      </c>
      <c r="P70" s="20">
        <v>97.5</v>
      </c>
      <c r="Q70" s="20">
        <v>97.2</v>
      </c>
      <c r="R70" s="20">
        <v>94.3</v>
      </c>
      <c r="S70" s="20">
        <v>101.9</v>
      </c>
      <c r="T70" s="20">
        <f t="shared" si="3"/>
        <v>588.1</v>
      </c>
      <c r="W70" s="20">
        <v>96.2</v>
      </c>
      <c r="X70" s="20">
        <v>100.3</v>
      </c>
      <c r="Y70" s="20">
        <v>92.9</v>
      </c>
      <c r="Z70" s="20">
        <v>99.2</v>
      </c>
      <c r="AA70" s="20">
        <v>100.1</v>
      </c>
      <c r="AB70" s="20">
        <v>95.9</v>
      </c>
      <c r="AC70" s="20">
        <f t="shared" si="4"/>
        <v>584.59999999999991</v>
      </c>
      <c r="AG70" s="20">
        <f t="shared" si="5"/>
        <v>1749.1999999999998</v>
      </c>
    </row>
    <row r="71" spans="1:33" x14ac:dyDescent="0.2">
      <c r="A71" s="7">
        <v>50</v>
      </c>
      <c r="B71" s="8">
        <v>233</v>
      </c>
      <c r="C71" s="9" t="s">
        <v>79</v>
      </c>
      <c r="D71" s="9" t="s">
        <v>191</v>
      </c>
      <c r="E71" s="10" t="s">
        <v>31</v>
      </c>
      <c r="F71" s="20">
        <v>91.6</v>
      </c>
      <c r="G71" s="20">
        <v>101</v>
      </c>
      <c r="H71" s="20">
        <v>97.5</v>
      </c>
      <c r="I71" s="20">
        <v>98.4</v>
      </c>
      <c r="J71" s="20">
        <v>99.1</v>
      </c>
      <c r="K71" s="20">
        <v>97.6</v>
      </c>
      <c r="L71" s="20">
        <v>585.20000000000005</v>
      </c>
      <c r="N71" s="20">
        <v>94.6</v>
      </c>
      <c r="O71" s="20">
        <v>95.4</v>
      </c>
      <c r="P71" s="20">
        <v>95.9</v>
      </c>
      <c r="Q71" s="20">
        <v>97.2</v>
      </c>
      <c r="R71" s="20">
        <v>92.1</v>
      </c>
      <c r="S71" s="20">
        <v>98.1</v>
      </c>
      <c r="T71" s="20">
        <f t="shared" si="3"/>
        <v>573.29999999999995</v>
      </c>
      <c r="W71" s="20">
        <v>99.4</v>
      </c>
      <c r="X71" s="20">
        <v>96.6</v>
      </c>
      <c r="Y71" s="20">
        <v>94.4</v>
      </c>
      <c r="Z71" s="20">
        <v>99.9</v>
      </c>
      <c r="AA71" s="20">
        <v>100.2</v>
      </c>
      <c r="AB71" s="20">
        <v>94</v>
      </c>
      <c r="AC71" s="20">
        <f t="shared" si="4"/>
        <v>584.5</v>
      </c>
      <c r="AG71" s="20">
        <f t="shared" si="5"/>
        <v>1743</v>
      </c>
    </row>
    <row r="72" spans="1:33" x14ac:dyDescent="0.2">
      <c r="A72" s="7">
        <v>51</v>
      </c>
      <c r="B72" s="8" t="s">
        <v>419</v>
      </c>
      <c r="C72" s="9" t="s">
        <v>195</v>
      </c>
      <c r="D72" s="9" t="s">
        <v>196</v>
      </c>
      <c r="E72" s="10" t="s">
        <v>31</v>
      </c>
      <c r="F72" s="20">
        <v>99.4</v>
      </c>
      <c r="G72" s="20">
        <v>98.4</v>
      </c>
      <c r="H72" s="20">
        <v>98.3</v>
      </c>
      <c r="I72" s="20">
        <v>100.4</v>
      </c>
      <c r="J72" s="20">
        <v>94.9</v>
      </c>
      <c r="K72" s="20">
        <v>97</v>
      </c>
      <c r="L72" s="20">
        <v>588.4</v>
      </c>
      <c r="N72" s="20">
        <v>89.7</v>
      </c>
      <c r="O72" s="20">
        <v>100.1</v>
      </c>
      <c r="P72" s="20">
        <v>96.4</v>
      </c>
      <c r="Q72" s="20">
        <v>97.8</v>
      </c>
      <c r="R72" s="20">
        <v>98.5</v>
      </c>
      <c r="S72" s="20">
        <v>93.6</v>
      </c>
      <c r="T72" s="20">
        <f t="shared" si="3"/>
        <v>576.1</v>
      </c>
      <c r="W72" s="20">
        <v>96.9</v>
      </c>
      <c r="X72" s="20">
        <v>95.5</v>
      </c>
      <c r="Y72" s="20">
        <v>100</v>
      </c>
      <c r="Z72" s="20">
        <v>100.6</v>
      </c>
      <c r="AA72" s="20">
        <v>99</v>
      </c>
      <c r="AB72" s="20">
        <v>91.9</v>
      </c>
      <c r="AC72" s="20">
        <f t="shared" si="4"/>
        <v>583.9</v>
      </c>
      <c r="AG72" s="20">
        <f t="shared" si="5"/>
        <v>1748.4</v>
      </c>
    </row>
    <row r="73" spans="1:33" x14ac:dyDescent="0.2">
      <c r="A73" s="7">
        <v>52</v>
      </c>
      <c r="B73" s="8">
        <v>253</v>
      </c>
      <c r="C73" s="9" t="s">
        <v>30</v>
      </c>
      <c r="D73" s="9" t="s">
        <v>175</v>
      </c>
      <c r="E73" s="10" t="s">
        <v>31</v>
      </c>
      <c r="F73" s="20">
        <v>93.5</v>
      </c>
      <c r="G73" s="20">
        <v>98.2</v>
      </c>
      <c r="H73" s="20">
        <v>99.4</v>
      </c>
      <c r="I73" s="20">
        <v>98.5</v>
      </c>
      <c r="J73" s="20">
        <v>95.3</v>
      </c>
      <c r="K73" s="20">
        <v>97.4</v>
      </c>
      <c r="L73" s="20">
        <v>582.30000000000007</v>
      </c>
      <c r="N73" s="20">
        <v>99.3</v>
      </c>
      <c r="O73" s="20">
        <v>99.8</v>
      </c>
      <c r="P73" s="20">
        <v>99.6</v>
      </c>
      <c r="Q73" s="20">
        <v>97.7</v>
      </c>
      <c r="R73" s="20">
        <v>97.5</v>
      </c>
      <c r="S73" s="20">
        <v>98.9</v>
      </c>
      <c r="T73" s="20">
        <f t="shared" si="3"/>
        <v>592.79999999999995</v>
      </c>
      <c r="W73" s="20">
        <v>98.7</v>
      </c>
      <c r="X73" s="20">
        <v>98.8</v>
      </c>
      <c r="Y73" s="20">
        <v>97.6</v>
      </c>
      <c r="Z73" s="20">
        <v>94.4</v>
      </c>
      <c r="AA73" s="20">
        <v>99.2</v>
      </c>
      <c r="AB73" s="20">
        <v>93.6</v>
      </c>
      <c r="AC73" s="20">
        <f t="shared" si="4"/>
        <v>582.29999999999995</v>
      </c>
      <c r="AG73" s="20">
        <f t="shared" si="5"/>
        <v>1757.3999999999999</v>
      </c>
    </row>
    <row r="74" spans="1:33" x14ac:dyDescent="0.2">
      <c r="A74" s="7">
        <v>53</v>
      </c>
      <c r="B74" s="8">
        <v>298</v>
      </c>
      <c r="C74" s="9" t="s">
        <v>176</v>
      </c>
      <c r="D74" s="9" t="s">
        <v>177</v>
      </c>
      <c r="E74" s="10"/>
      <c r="F74" s="20">
        <v>95.7</v>
      </c>
      <c r="G74" s="20">
        <v>97.3</v>
      </c>
      <c r="H74" s="20">
        <v>95.7</v>
      </c>
      <c r="I74" s="20">
        <v>98.7</v>
      </c>
      <c r="J74" s="20">
        <v>95.7</v>
      </c>
      <c r="K74" s="20">
        <v>97.7</v>
      </c>
      <c r="L74" s="20">
        <v>580.79999999999995</v>
      </c>
      <c r="N74" s="20">
        <v>95.4</v>
      </c>
      <c r="O74" s="20">
        <v>101</v>
      </c>
      <c r="P74" s="20">
        <v>97.9</v>
      </c>
      <c r="Q74" s="20">
        <v>95.3</v>
      </c>
      <c r="R74" s="20">
        <v>92.7</v>
      </c>
      <c r="S74" s="20">
        <v>98.1</v>
      </c>
      <c r="T74" s="20">
        <f t="shared" si="3"/>
        <v>580.4</v>
      </c>
      <c r="W74" s="20">
        <v>95.3</v>
      </c>
      <c r="X74" s="20">
        <v>97.2</v>
      </c>
      <c r="Y74" s="20">
        <v>96.7</v>
      </c>
      <c r="Z74" s="20">
        <v>100.5</v>
      </c>
      <c r="AA74" s="20">
        <v>97.1</v>
      </c>
      <c r="AB74" s="20">
        <v>92</v>
      </c>
      <c r="AC74" s="20">
        <f t="shared" si="4"/>
        <v>578.79999999999995</v>
      </c>
      <c r="AG74" s="20">
        <f t="shared" si="5"/>
        <v>1739.9999999999998</v>
      </c>
    </row>
    <row r="75" spans="1:33" x14ac:dyDescent="0.2">
      <c r="A75" s="7">
        <v>54</v>
      </c>
      <c r="B75" s="8">
        <v>157</v>
      </c>
      <c r="C75" s="9" t="s">
        <v>168</v>
      </c>
      <c r="D75" s="9" t="s">
        <v>169</v>
      </c>
      <c r="E75" s="10" t="s">
        <v>31</v>
      </c>
      <c r="F75" s="20">
        <v>99.8</v>
      </c>
      <c r="G75" s="20">
        <v>97.4</v>
      </c>
      <c r="H75" s="20">
        <v>97.3</v>
      </c>
      <c r="I75" s="20">
        <v>95.8</v>
      </c>
      <c r="J75" s="20">
        <v>98.4</v>
      </c>
      <c r="K75" s="20">
        <v>97</v>
      </c>
      <c r="L75" s="20">
        <v>585.70000000000005</v>
      </c>
      <c r="N75" s="20">
        <v>97</v>
      </c>
      <c r="O75" s="20">
        <v>98.9</v>
      </c>
      <c r="P75" s="20">
        <v>96.9</v>
      </c>
      <c r="Q75" s="20">
        <v>97.5</v>
      </c>
      <c r="R75" s="20">
        <v>97.6</v>
      </c>
      <c r="S75" s="20">
        <v>98.6</v>
      </c>
      <c r="T75" s="20">
        <f t="shared" si="3"/>
        <v>586.5</v>
      </c>
      <c r="W75" s="20">
        <v>97.2</v>
      </c>
      <c r="X75" s="20">
        <v>95.4</v>
      </c>
      <c r="Y75" s="20">
        <v>98.2</v>
      </c>
      <c r="Z75" s="20">
        <v>97.5</v>
      </c>
      <c r="AA75" s="20">
        <v>96.4</v>
      </c>
      <c r="AB75" s="20">
        <v>91.3</v>
      </c>
      <c r="AC75" s="20">
        <f t="shared" si="4"/>
        <v>576</v>
      </c>
      <c r="AG75" s="20">
        <f t="shared" si="5"/>
        <v>1748.2</v>
      </c>
    </row>
    <row r="76" spans="1:33" x14ac:dyDescent="0.2">
      <c r="A76" s="7">
        <v>55</v>
      </c>
      <c r="B76" s="8">
        <v>172</v>
      </c>
      <c r="C76" s="9" t="s">
        <v>204</v>
      </c>
      <c r="D76" s="9" t="s">
        <v>205</v>
      </c>
      <c r="E76" s="10" t="s">
        <v>31</v>
      </c>
      <c r="F76" s="20">
        <v>97.4</v>
      </c>
      <c r="G76" s="20">
        <v>97.1</v>
      </c>
      <c r="H76" s="20">
        <v>91.4</v>
      </c>
      <c r="I76" s="20">
        <v>92.7</v>
      </c>
      <c r="J76" s="20">
        <v>98.8</v>
      </c>
      <c r="K76" s="20">
        <v>95.6</v>
      </c>
      <c r="L76" s="20">
        <v>573</v>
      </c>
      <c r="N76" s="20">
        <v>94.9</v>
      </c>
      <c r="O76" s="20">
        <v>93.5</v>
      </c>
      <c r="P76" s="20">
        <v>94.1</v>
      </c>
      <c r="Q76" s="20">
        <v>97.8</v>
      </c>
      <c r="R76" s="20">
        <v>93.8</v>
      </c>
      <c r="S76" s="20">
        <v>95.5</v>
      </c>
      <c r="T76" s="20">
        <f t="shared" si="3"/>
        <v>569.6</v>
      </c>
      <c r="W76" s="20">
        <v>93.4</v>
      </c>
      <c r="X76" s="20">
        <v>96.2</v>
      </c>
      <c r="Y76" s="20">
        <v>97.4</v>
      </c>
      <c r="Z76" s="20">
        <v>96.4</v>
      </c>
      <c r="AA76" s="20">
        <v>92.6</v>
      </c>
      <c r="AB76" s="20">
        <v>96.8</v>
      </c>
      <c r="AC76" s="20">
        <f t="shared" si="4"/>
        <v>572.79999999999995</v>
      </c>
      <c r="AG76" s="20">
        <f t="shared" si="5"/>
        <v>1715.3999999999999</v>
      </c>
    </row>
    <row r="77" spans="1:33" x14ac:dyDescent="0.2">
      <c r="A77" s="7">
        <v>56</v>
      </c>
      <c r="B77" s="8">
        <v>103</v>
      </c>
      <c r="C77" s="9" t="s">
        <v>206</v>
      </c>
      <c r="D77" s="9" t="s">
        <v>207</v>
      </c>
      <c r="E77" s="10" t="s">
        <v>377</v>
      </c>
      <c r="F77" s="20">
        <v>93</v>
      </c>
      <c r="G77" s="20">
        <v>92.7</v>
      </c>
      <c r="H77" s="20">
        <v>94.7</v>
      </c>
      <c r="I77" s="20">
        <v>94.6</v>
      </c>
      <c r="J77" s="20">
        <v>97.5</v>
      </c>
      <c r="K77" s="20">
        <v>99.1</v>
      </c>
      <c r="L77" s="20">
        <v>571.6</v>
      </c>
      <c r="N77" s="20">
        <v>93.6</v>
      </c>
      <c r="O77" s="20">
        <v>89.8</v>
      </c>
      <c r="P77" s="20">
        <v>94</v>
      </c>
      <c r="Q77" s="20">
        <v>98.7</v>
      </c>
      <c r="R77" s="20">
        <v>97.2</v>
      </c>
      <c r="S77" s="20">
        <v>95</v>
      </c>
      <c r="T77" s="20">
        <f t="shared" si="3"/>
        <v>568.29999999999995</v>
      </c>
      <c r="W77" s="20">
        <v>93.4</v>
      </c>
      <c r="X77" s="20">
        <v>95.7</v>
      </c>
      <c r="Y77" s="20">
        <v>91.8</v>
      </c>
      <c r="Z77" s="20">
        <v>97.7</v>
      </c>
      <c r="AA77" s="20">
        <v>90.4</v>
      </c>
      <c r="AB77" s="20">
        <v>96.7</v>
      </c>
      <c r="AC77" s="20">
        <f t="shared" si="4"/>
        <v>565.70000000000005</v>
      </c>
      <c r="AG77" s="20">
        <f t="shared" si="5"/>
        <v>1705.6000000000001</v>
      </c>
    </row>
    <row r="78" spans="1:33" x14ac:dyDescent="0.2">
      <c r="A78" s="7">
        <v>57</v>
      </c>
      <c r="B78" s="7">
        <v>367</v>
      </c>
      <c r="C78" s="12" t="s">
        <v>36</v>
      </c>
      <c r="D78" s="12" t="s">
        <v>404</v>
      </c>
      <c r="E78" s="7" t="s">
        <v>31</v>
      </c>
      <c r="F78" s="20">
        <v>95.2</v>
      </c>
      <c r="G78" s="20">
        <v>95.2</v>
      </c>
      <c r="H78" s="20">
        <v>94.2</v>
      </c>
      <c r="I78" s="20">
        <v>96.9</v>
      </c>
      <c r="J78" s="20">
        <v>88.9</v>
      </c>
      <c r="K78" s="20">
        <v>94.7</v>
      </c>
      <c r="L78" s="20">
        <v>565.1</v>
      </c>
      <c r="N78" s="20">
        <v>94.2</v>
      </c>
      <c r="O78" s="20">
        <v>93.4</v>
      </c>
      <c r="P78" s="20">
        <v>95</v>
      </c>
      <c r="Q78" s="20">
        <v>96.8</v>
      </c>
      <c r="R78" s="20">
        <v>95.2</v>
      </c>
      <c r="S78" s="20">
        <v>99.1</v>
      </c>
      <c r="T78" s="20">
        <f t="shared" si="3"/>
        <v>573.70000000000005</v>
      </c>
      <c r="W78" s="20">
        <v>92.5</v>
      </c>
      <c r="X78" s="20">
        <v>93.8</v>
      </c>
      <c r="Y78" s="20">
        <v>88.9</v>
      </c>
      <c r="Z78" s="20">
        <v>94.9</v>
      </c>
      <c r="AA78" s="20">
        <v>100</v>
      </c>
      <c r="AB78" s="20">
        <v>93.6</v>
      </c>
      <c r="AC78" s="20">
        <f t="shared" si="4"/>
        <v>563.70000000000005</v>
      </c>
      <c r="AG78" s="20">
        <f t="shared" si="5"/>
        <v>1702.5000000000002</v>
      </c>
    </row>
    <row r="79" spans="1:33" x14ac:dyDescent="0.2">
      <c r="A79" s="7">
        <v>58</v>
      </c>
      <c r="B79" s="8">
        <v>345</v>
      </c>
      <c r="C79" s="9" t="s">
        <v>162</v>
      </c>
      <c r="D79" s="9" t="s">
        <v>214</v>
      </c>
      <c r="E79" s="10" t="s">
        <v>31</v>
      </c>
      <c r="F79" s="20">
        <v>93.1</v>
      </c>
      <c r="G79" s="20">
        <v>96.3</v>
      </c>
      <c r="H79" s="20">
        <v>98</v>
      </c>
      <c r="I79" s="20">
        <v>95.8</v>
      </c>
      <c r="J79" s="20">
        <v>94.7</v>
      </c>
      <c r="K79" s="20">
        <v>93.3</v>
      </c>
      <c r="L79" s="20">
        <v>571.19999999999993</v>
      </c>
      <c r="N79" s="20">
        <v>96.5</v>
      </c>
      <c r="O79" s="20">
        <v>96.3</v>
      </c>
      <c r="P79" s="20">
        <v>95</v>
      </c>
      <c r="Q79" s="20">
        <v>88.1</v>
      </c>
      <c r="R79" s="20">
        <v>95.1</v>
      </c>
      <c r="S79" s="20">
        <v>93.7</v>
      </c>
      <c r="T79" s="20">
        <f t="shared" si="3"/>
        <v>564.70000000000005</v>
      </c>
      <c r="W79" s="20">
        <v>94</v>
      </c>
      <c r="X79" s="20">
        <v>94.9</v>
      </c>
      <c r="Y79" s="20">
        <v>94.8</v>
      </c>
      <c r="Z79" s="20">
        <v>91.2</v>
      </c>
      <c r="AA79" s="20">
        <v>94.2</v>
      </c>
      <c r="AB79" s="20">
        <v>89</v>
      </c>
      <c r="AC79" s="20">
        <f t="shared" si="4"/>
        <v>558.09999999999991</v>
      </c>
      <c r="AG79" s="20">
        <f t="shared" si="5"/>
        <v>1694</v>
      </c>
    </row>
    <row r="80" spans="1:33" x14ac:dyDescent="0.2">
      <c r="A80" s="7">
        <v>59</v>
      </c>
      <c r="B80" s="8">
        <v>324</v>
      </c>
      <c r="C80" s="9" t="s">
        <v>170</v>
      </c>
      <c r="D80" s="9" t="s">
        <v>171</v>
      </c>
      <c r="E80" s="10" t="s">
        <v>31</v>
      </c>
      <c r="F80" s="20">
        <v>94.5</v>
      </c>
      <c r="G80" s="20">
        <v>91.1</v>
      </c>
      <c r="H80" s="20">
        <v>99.3</v>
      </c>
      <c r="I80" s="20">
        <v>93.6</v>
      </c>
      <c r="J80" s="20">
        <v>92.3</v>
      </c>
      <c r="K80" s="20">
        <v>97.1</v>
      </c>
      <c r="L80" s="20">
        <v>567.9</v>
      </c>
      <c r="N80" s="20">
        <v>93.8</v>
      </c>
      <c r="O80" s="20">
        <v>93.9</v>
      </c>
      <c r="P80" s="20">
        <v>96.8</v>
      </c>
      <c r="Q80" s="20">
        <v>94</v>
      </c>
      <c r="R80" s="20">
        <v>97.6</v>
      </c>
      <c r="S80" s="20">
        <v>93</v>
      </c>
      <c r="T80" s="20">
        <f t="shared" si="3"/>
        <v>569.1</v>
      </c>
      <c r="W80" s="20">
        <v>90</v>
      </c>
      <c r="X80" s="20">
        <v>88.8</v>
      </c>
      <c r="Y80" s="20">
        <v>93.1</v>
      </c>
      <c r="Z80" s="20">
        <v>96.6</v>
      </c>
      <c r="AA80" s="20">
        <v>93.5</v>
      </c>
      <c r="AB80" s="20">
        <v>95.2</v>
      </c>
      <c r="AC80" s="20">
        <f t="shared" si="4"/>
        <v>557.20000000000005</v>
      </c>
      <c r="AG80" s="20">
        <f t="shared" si="5"/>
        <v>1694.2</v>
      </c>
    </row>
    <row r="81" spans="1:81" x14ac:dyDescent="0.2">
      <c r="A81" s="7">
        <v>60</v>
      </c>
      <c r="B81" s="8">
        <v>226</v>
      </c>
      <c r="C81" s="9" t="s">
        <v>8</v>
      </c>
      <c r="D81" s="9" t="s">
        <v>189</v>
      </c>
      <c r="E81" s="10"/>
      <c r="F81" s="20">
        <v>96.1</v>
      </c>
      <c r="G81" s="20">
        <v>93.3</v>
      </c>
      <c r="H81" s="20">
        <v>92.2</v>
      </c>
      <c r="I81" s="20">
        <v>98.3</v>
      </c>
      <c r="J81" s="20">
        <v>91.5</v>
      </c>
      <c r="K81" s="20">
        <v>95.1</v>
      </c>
      <c r="L81" s="20">
        <v>566.5</v>
      </c>
      <c r="N81" s="20">
        <v>92</v>
      </c>
      <c r="O81" s="20">
        <v>96.4</v>
      </c>
      <c r="P81" s="20">
        <v>92</v>
      </c>
      <c r="Q81" s="20">
        <v>96.5</v>
      </c>
      <c r="R81" s="20">
        <v>100.9</v>
      </c>
      <c r="S81" s="20">
        <v>87.6</v>
      </c>
      <c r="T81" s="20">
        <f t="shared" si="3"/>
        <v>565.4</v>
      </c>
      <c r="W81" s="20">
        <v>89.8</v>
      </c>
      <c r="X81" s="20">
        <v>98.7</v>
      </c>
      <c r="Y81" s="20">
        <v>90.3</v>
      </c>
      <c r="Z81" s="20">
        <v>94.1</v>
      </c>
      <c r="AA81" s="20">
        <v>89</v>
      </c>
      <c r="AB81" s="20">
        <v>90.5</v>
      </c>
      <c r="AC81" s="20">
        <f t="shared" si="4"/>
        <v>552.4</v>
      </c>
      <c r="AG81" s="20">
        <f t="shared" si="5"/>
        <v>1684.3000000000002</v>
      </c>
    </row>
    <row r="82" spans="1:81" x14ac:dyDescent="0.2">
      <c r="A82" s="7">
        <v>61</v>
      </c>
      <c r="B82" s="8">
        <v>291</v>
      </c>
      <c r="C82" s="9" t="s">
        <v>187</v>
      </c>
      <c r="D82" s="9" t="s">
        <v>188</v>
      </c>
      <c r="E82" s="10" t="s">
        <v>7</v>
      </c>
      <c r="F82" s="20">
        <v>93.1</v>
      </c>
      <c r="G82" s="20">
        <v>90.5</v>
      </c>
      <c r="H82" s="20">
        <v>94.2</v>
      </c>
      <c r="I82" s="20">
        <v>88.9</v>
      </c>
      <c r="J82" s="20">
        <v>88.7</v>
      </c>
      <c r="K82" s="20">
        <v>96.4</v>
      </c>
      <c r="L82" s="20">
        <v>551.80000000000007</v>
      </c>
      <c r="T82" s="20" t="s">
        <v>420</v>
      </c>
      <c r="W82" s="20">
        <v>90</v>
      </c>
      <c r="X82" s="20">
        <v>95.1</v>
      </c>
      <c r="Y82" s="20">
        <v>97.4</v>
      </c>
      <c r="Z82" s="20">
        <v>89.7</v>
      </c>
      <c r="AA82" s="20">
        <v>88.2</v>
      </c>
      <c r="AB82" s="20">
        <v>89.7</v>
      </c>
      <c r="AC82" s="20">
        <f t="shared" si="4"/>
        <v>550.1</v>
      </c>
      <c r="AG82" s="20">
        <f>L82+AC82</f>
        <v>1101.9000000000001</v>
      </c>
    </row>
    <row r="83" spans="1:81" x14ac:dyDescent="0.2">
      <c r="A83" s="7">
        <v>62</v>
      </c>
      <c r="B83" s="8">
        <v>300</v>
      </c>
      <c r="C83" s="9" t="s">
        <v>210</v>
      </c>
      <c r="D83" s="9" t="s">
        <v>211</v>
      </c>
      <c r="E83" s="10" t="s">
        <v>31</v>
      </c>
      <c r="F83" s="20">
        <v>88.2</v>
      </c>
      <c r="G83" s="20">
        <v>81.099999999999994</v>
      </c>
      <c r="H83" s="20">
        <v>86</v>
      </c>
      <c r="I83" s="20">
        <v>84.7</v>
      </c>
      <c r="J83" s="20">
        <v>88.4</v>
      </c>
      <c r="K83" s="20">
        <v>83.6</v>
      </c>
      <c r="L83" s="20">
        <v>512</v>
      </c>
      <c r="N83" s="20">
        <v>86.9</v>
      </c>
      <c r="O83" s="20">
        <v>86.4</v>
      </c>
      <c r="P83" s="20">
        <v>88.52</v>
      </c>
      <c r="Q83" s="20">
        <v>86.9</v>
      </c>
      <c r="R83" s="20">
        <v>95</v>
      </c>
      <c r="S83" s="20">
        <v>83.8</v>
      </c>
      <c r="T83" s="20">
        <f>SUM(N83:S83)</f>
        <v>527.52</v>
      </c>
      <c r="W83" s="20">
        <v>88.1</v>
      </c>
      <c r="X83" s="20">
        <v>91.1</v>
      </c>
      <c r="Y83" s="20">
        <v>91</v>
      </c>
      <c r="Z83" s="20">
        <v>91.5</v>
      </c>
      <c r="AA83" s="20">
        <v>90.2</v>
      </c>
      <c r="AB83" s="20">
        <v>93.5</v>
      </c>
      <c r="AC83" s="20">
        <f t="shared" si="4"/>
        <v>545.4</v>
      </c>
      <c r="AG83" s="20">
        <f>L83+T83+AC83</f>
        <v>1584.92</v>
      </c>
    </row>
    <row r="84" spans="1:81" x14ac:dyDescent="0.2">
      <c r="A84" s="7">
        <v>63</v>
      </c>
      <c r="B84" s="8">
        <v>140</v>
      </c>
      <c r="C84" s="9" t="s">
        <v>212</v>
      </c>
      <c r="D84" s="9" t="s">
        <v>213</v>
      </c>
      <c r="E84" s="10" t="s">
        <v>377</v>
      </c>
      <c r="F84" s="20">
        <v>88.1</v>
      </c>
      <c r="G84" s="20">
        <v>84.4</v>
      </c>
      <c r="H84" s="20">
        <v>89.6</v>
      </c>
      <c r="I84" s="20">
        <v>87.8</v>
      </c>
      <c r="J84" s="20">
        <v>89.7</v>
      </c>
      <c r="K84" s="20">
        <v>93.6</v>
      </c>
      <c r="L84" s="20">
        <v>533.20000000000005</v>
      </c>
      <c r="N84" s="20">
        <v>85.2</v>
      </c>
      <c r="O84" s="20">
        <v>89</v>
      </c>
      <c r="P84" s="20">
        <v>80.599999999999994</v>
      </c>
      <c r="Q84" s="20">
        <v>86.8</v>
      </c>
      <c r="R84" s="20">
        <v>92.3</v>
      </c>
      <c r="S84" s="20">
        <v>87.2</v>
      </c>
      <c r="T84" s="20">
        <f>SUM(N84:S84)</f>
        <v>521.1</v>
      </c>
      <c r="W84" s="20">
        <v>91.2</v>
      </c>
      <c r="X84" s="20">
        <v>90.9</v>
      </c>
      <c r="Y84" s="20">
        <v>85.3</v>
      </c>
      <c r="Z84" s="20">
        <v>93</v>
      </c>
      <c r="AA84" s="20">
        <v>92.8</v>
      </c>
      <c r="AB84" s="20">
        <v>86.5</v>
      </c>
      <c r="AC84" s="20">
        <f t="shared" si="4"/>
        <v>539.70000000000005</v>
      </c>
      <c r="AG84" s="20">
        <f>L84+T84+AC84</f>
        <v>1594.0000000000002</v>
      </c>
    </row>
    <row r="85" spans="1:81" x14ac:dyDescent="0.2">
      <c r="A85" s="7">
        <v>64</v>
      </c>
      <c r="B85" s="8">
        <v>158</v>
      </c>
      <c r="C85" s="9" t="s">
        <v>13</v>
      </c>
      <c r="D85" s="9" t="s">
        <v>199</v>
      </c>
      <c r="E85" s="10" t="s">
        <v>31</v>
      </c>
      <c r="F85" s="20">
        <v>88</v>
      </c>
      <c r="G85" s="20">
        <v>88.4</v>
      </c>
      <c r="H85" s="20">
        <v>91.7</v>
      </c>
      <c r="I85" s="20">
        <v>93.3</v>
      </c>
      <c r="J85" s="20">
        <v>88.9</v>
      </c>
      <c r="K85" s="20">
        <v>91.4</v>
      </c>
      <c r="L85" s="20">
        <v>541.70000000000005</v>
      </c>
      <c r="N85" s="20">
        <v>92.6</v>
      </c>
      <c r="O85" s="20">
        <v>89.9</v>
      </c>
      <c r="P85" s="20">
        <v>91.1</v>
      </c>
      <c r="Q85" s="20">
        <v>89.4</v>
      </c>
      <c r="R85" s="20">
        <v>88</v>
      </c>
      <c r="S85" s="20">
        <v>92</v>
      </c>
      <c r="T85" s="20">
        <f>SUM(N85:S85)</f>
        <v>543</v>
      </c>
      <c r="W85" s="20">
        <v>88.8</v>
      </c>
      <c r="X85" s="20">
        <v>92.8</v>
      </c>
      <c r="Y85" s="20">
        <v>86.1</v>
      </c>
      <c r="Z85" s="20">
        <v>94.4</v>
      </c>
      <c r="AA85" s="20">
        <v>89.1</v>
      </c>
      <c r="AB85" s="20">
        <v>78</v>
      </c>
      <c r="AC85" s="20">
        <f t="shared" si="4"/>
        <v>529.20000000000005</v>
      </c>
      <c r="AG85" s="20">
        <f>L85+T85+AC85</f>
        <v>1613.9</v>
      </c>
    </row>
    <row r="87" spans="1:81" x14ac:dyDescent="0.2">
      <c r="B87" s="12" t="s">
        <v>424</v>
      </c>
    </row>
    <row r="91" spans="1:81" ht="18" x14ac:dyDescent="0.25">
      <c r="A91" s="1" t="s">
        <v>372</v>
      </c>
      <c r="B91" s="1"/>
      <c r="C91" s="1"/>
      <c r="D91" s="1"/>
      <c r="E91" s="1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27"/>
      <c r="AE91" s="17"/>
      <c r="AF91" s="17"/>
      <c r="AG91" s="17"/>
    </row>
    <row r="92" spans="1:81" ht="18" x14ac:dyDescent="0.25">
      <c r="A92" s="1" t="s">
        <v>428</v>
      </c>
      <c r="B92" s="1"/>
      <c r="C92" s="1"/>
      <c r="D92" s="1"/>
      <c r="E92" s="1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27"/>
      <c r="AE92" s="17"/>
      <c r="AF92" s="17"/>
      <c r="AG92" s="17"/>
    </row>
    <row r="94" spans="1:81" s="3" customFormat="1" ht="18" x14ac:dyDescent="0.25">
      <c r="A94" s="31" t="s">
        <v>470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</row>
    <row r="95" spans="1:81" s="3" customFormat="1" ht="18" x14ac:dyDescent="0.25">
      <c r="A95" s="13" t="s">
        <v>421</v>
      </c>
      <c r="B95" s="13"/>
      <c r="C95" s="13"/>
      <c r="E95" s="13" t="s">
        <v>425</v>
      </c>
      <c r="F95" s="18"/>
      <c r="G95" s="18"/>
      <c r="H95" s="18"/>
      <c r="I95" s="18"/>
      <c r="J95" s="18"/>
      <c r="K95" s="18"/>
      <c r="L95" s="18"/>
      <c r="N95" s="1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3">
        <v>206.2</v>
      </c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</row>
    <row r="96" spans="1:81" s="3" customFormat="1" ht="18" x14ac:dyDescent="0.25">
      <c r="A96" s="13" t="s">
        <v>422</v>
      </c>
      <c r="B96" s="13"/>
      <c r="C96" s="13"/>
      <c r="E96" s="13" t="s">
        <v>438</v>
      </c>
      <c r="F96" s="18"/>
      <c r="G96" s="18"/>
      <c r="H96" s="18"/>
      <c r="I96" s="18"/>
      <c r="J96" s="18"/>
      <c r="K96" s="18"/>
      <c r="L96" s="18"/>
      <c r="N96" s="13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3">
        <v>203</v>
      </c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</row>
    <row r="97" spans="1:81" s="3" customFormat="1" ht="18" x14ac:dyDescent="0.25">
      <c r="A97" s="13" t="s">
        <v>473</v>
      </c>
      <c r="B97" s="13"/>
      <c r="C97" s="13"/>
      <c r="E97" s="13" t="s">
        <v>474</v>
      </c>
      <c r="F97" s="18"/>
      <c r="G97" s="18"/>
      <c r="H97" s="18"/>
      <c r="I97" s="18"/>
      <c r="J97" s="18"/>
      <c r="K97" s="18"/>
      <c r="L97" s="18"/>
      <c r="N97" s="13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3">
        <v>182.4</v>
      </c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</row>
    <row r="98" spans="1:81" s="3" customFormat="1" ht="18" x14ac:dyDescent="0.25">
      <c r="A98" s="13"/>
      <c r="B98" s="13"/>
      <c r="C98" s="13"/>
      <c r="D98" s="13"/>
      <c r="E98" s="13"/>
      <c r="F98" s="18"/>
      <c r="G98" s="18"/>
      <c r="H98" s="18"/>
      <c r="I98" s="18"/>
      <c r="J98" s="18"/>
      <c r="K98" s="18"/>
      <c r="L98" s="18"/>
      <c r="M98" s="23"/>
      <c r="N98" s="13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</row>
    <row r="99" spans="1:81" ht="18" x14ac:dyDescent="0.25">
      <c r="A99" s="31" t="s">
        <v>467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BM99" s="11"/>
      <c r="BN99" s="11"/>
    </row>
    <row r="100" spans="1:81" ht="18" x14ac:dyDescent="0.25">
      <c r="A100" s="13" t="s">
        <v>421</v>
      </c>
      <c r="B100" s="13"/>
      <c r="C100" s="13"/>
      <c r="D100" s="13"/>
      <c r="E100" s="13" t="s">
        <v>425</v>
      </c>
      <c r="F100" s="18"/>
      <c r="G100" s="18"/>
      <c r="H100" s="18"/>
      <c r="I100" s="18"/>
      <c r="J100" s="18"/>
      <c r="K100" s="18"/>
      <c r="L100" s="18"/>
      <c r="M100" s="23"/>
      <c r="N100" s="23"/>
      <c r="O100" s="23"/>
      <c r="P100" s="23"/>
      <c r="Q100" s="23"/>
      <c r="R100" s="23"/>
      <c r="S100" s="23"/>
      <c r="T100" s="23"/>
      <c r="U100" s="23"/>
      <c r="V100" s="11"/>
      <c r="W100" s="23"/>
      <c r="X100" s="23"/>
      <c r="Y100" s="23"/>
      <c r="Z100" s="23"/>
      <c r="AA100" s="23"/>
      <c r="AB100" s="23"/>
      <c r="AC100" s="23"/>
      <c r="AD100" s="23"/>
      <c r="AE100" s="23"/>
      <c r="AF100" s="2"/>
      <c r="AG100" s="23">
        <v>206.2</v>
      </c>
      <c r="BM100" s="11"/>
      <c r="BN100" s="11"/>
    </row>
    <row r="101" spans="1:81" ht="18" x14ac:dyDescent="0.25">
      <c r="A101" s="13" t="s">
        <v>422</v>
      </c>
      <c r="B101" s="13"/>
      <c r="C101" s="13"/>
      <c r="D101" s="13"/>
      <c r="E101" s="13" t="s">
        <v>438</v>
      </c>
      <c r="F101" s="18"/>
      <c r="G101" s="18"/>
      <c r="H101" s="18"/>
      <c r="I101" s="18"/>
      <c r="J101" s="18"/>
      <c r="K101" s="18"/>
      <c r="L101" s="18"/>
      <c r="M101" s="23"/>
      <c r="N101" s="23"/>
      <c r="O101" s="23"/>
      <c r="P101" s="23"/>
      <c r="Q101" s="23"/>
      <c r="R101" s="23"/>
      <c r="S101" s="23"/>
      <c r="T101" s="23"/>
      <c r="U101" s="23"/>
      <c r="V101" s="11"/>
      <c r="W101" s="23"/>
      <c r="X101" s="23"/>
      <c r="Y101" s="23"/>
      <c r="Z101" s="23"/>
      <c r="AA101" s="23"/>
      <c r="AB101" s="23"/>
      <c r="AC101" s="23"/>
      <c r="AD101" s="23"/>
      <c r="AE101" s="23"/>
      <c r="AF101" s="2"/>
      <c r="AG101" s="23">
        <v>205</v>
      </c>
      <c r="BM101" s="11"/>
      <c r="BN101" s="11"/>
    </row>
    <row r="102" spans="1:81" ht="18" x14ac:dyDescent="0.25">
      <c r="A102" s="13" t="s">
        <v>423</v>
      </c>
      <c r="B102" s="13"/>
      <c r="C102" s="13"/>
      <c r="D102" s="13"/>
      <c r="E102" s="13" t="s">
        <v>472</v>
      </c>
      <c r="F102" s="18"/>
      <c r="G102" s="18"/>
      <c r="H102" s="18"/>
      <c r="I102" s="18"/>
      <c r="J102" s="18"/>
      <c r="K102" s="18"/>
      <c r="L102" s="18"/>
      <c r="M102" s="23"/>
      <c r="N102" s="23"/>
      <c r="O102" s="23"/>
      <c r="P102" s="23"/>
      <c r="Q102" s="23"/>
      <c r="R102" s="23"/>
      <c r="S102" s="23"/>
      <c r="T102" s="23"/>
      <c r="U102" s="23"/>
      <c r="V102" s="11"/>
      <c r="W102" s="23"/>
      <c r="X102" s="23"/>
      <c r="Y102" s="23"/>
      <c r="Z102" s="23"/>
      <c r="AA102" s="23"/>
      <c r="AB102" s="23"/>
      <c r="AC102" s="23"/>
      <c r="AD102" s="23"/>
      <c r="AE102" s="23"/>
      <c r="AF102" s="2"/>
      <c r="AG102" s="23">
        <v>183.8</v>
      </c>
      <c r="BM102" s="11"/>
      <c r="BN102" s="11"/>
    </row>
    <row r="103" spans="1:81" ht="18" x14ac:dyDescent="0.25">
      <c r="A103" s="13"/>
      <c r="B103" s="13"/>
      <c r="C103" s="13"/>
      <c r="D103" s="13"/>
      <c r="E103" s="13"/>
      <c r="F103" s="18"/>
      <c r="G103" s="18"/>
      <c r="H103" s="18"/>
      <c r="I103" s="18"/>
      <c r="J103" s="18"/>
      <c r="K103" s="18"/>
      <c r="L103" s="18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"/>
      <c r="AG103" s="7"/>
      <c r="BM103" s="11"/>
      <c r="BN103" s="11"/>
    </row>
    <row r="104" spans="1:81" ht="18" x14ac:dyDescent="0.25">
      <c r="A104" s="31" t="s">
        <v>429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1:81" ht="18" x14ac:dyDescent="0.25">
      <c r="A105" s="13" t="s">
        <v>421</v>
      </c>
      <c r="B105" s="13"/>
      <c r="C105" s="13"/>
      <c r="D105" s="3"/>
      <c r="E105" s="13" t="s">
        <v>438</v>
      </c>
      <c r="F105" s="18"/>
      <c r="G105" s="18"/>
      <c r="H105" s="18"/>
      <c r="I105" s="18"/>
      <c r="J105" s="18"/>
      <c r="K105" s="18"/>
      <c r="L105" s="18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8"/>
      <c r="AE105" s="23"/>
      <c r="AF105" s="23"/>
      <c r="AG105" s="23">
        <v>206.9</v>
      </c>
    </row>
    <row r="106" spans="1:81" ht="18" x14ac:dyDescent="0.25">
      <c r="A106" s="13" t="s">
        <v>422</v>
      </c>
      <c r="B106" s="13"/>
      <c r="C106" s="13"/>
      <c r="D106" s="3"/>
      <c r="E106" s="13" t="s">
        <v>425</v>
      </c>
      <c r="F106" s="18"/>
      <c r="G106" s="18"/>
      <c r="H106" s="18"/>
      <c r="I106" s="18"/>
      <c r="J106" s="18"/>
      <c r="K106" s="18"/>
      <c r="L106" s="18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8"/>
      <c r="AE106" s="23"/>
      <c r="AF106" s="23"/>
      <c r="AG106" s="23">
        <v>206.6</v>
      </c>
    </row>
    <row r="107" spans="1:81" ht="18" x14ac:dyDescent="0.25">
      <c r="A107" s="13" t="s">
        <v>423</v>
      </c>
      <c r="B107" s="13"/>
      <c r="C107" s="13"/>
      <c r="D107" s="3"/>
      <c r="E107" s="13" t="s">
        <v>443</v>
      </c>
      <c r="F107" s="18"/>
      <c r="G107" s="18"/>
      <c r="H107" s="18"/>
      <c r="I107" s="18"/>
      <c r="J107" s="18"/>
      <c r="K107" s="18"/>
      <c r="L107" s="18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8"/>
      <c r="AE107" s="23"/>
      <c r="AF107" s="23"/>
      <c r="AG107" s="23">
        <v>183.7</v>
      </c>
    </row>
    <row r="108" spans="1:81" ht="18" x14ac:dyDescent="0.25">
      <c r="A108" s="13"/>
      <c r="B108" s="13"/>
      <c r="C108" s="13"/>
      <c r="D108" s="13"/>
      <c r="E108" s="13"/>
      <c r="F108" s="18"/>
      <c r="G108" s="18"/>
      <c r="H108" s="18"/>
      <c r="I108" s="18"/>
      <c r="J108" s="18"/>
      <c r="K108" s="18"/>
      <c r="L108" s="18"/>
      <c r="M108" s="18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8"/>
      <c r="AE108" s="23"/>
      <c r="AF108" s="23"/>
      <c r="AG108" s="23"/>
      <c r="BH108" s="11"/>
      <c r="BI108" s="11"/>
      <c r="BJ108" s="11"/>
      <c r="BK108" s="11"/>
      <c r="BL108" s="11"/>
      <c r="BM108" s="11"/>
      <c r="BN108" s="11"/>
    </row>
    <row r="109" spans="1:81" ht="15.75" x14ac:dyDescent="0.25">
      <c r="A109" s="4" t="s">
        <v>366</v>
      </c>
      <c r="B109" s="4" t="s">
        <v>0</v>
      </c>
      <c r="C109" s="6" t="s">
        <v>2</v>
      </c>
      <c r="D109" s="6" t="s">
        <v>1</v>
      </c>
      <c r="E109" s="4" t="s">
        <v>3</v>
      </c>
      <c r="F109" s="21">
        <v>1</v>
      </c>
      <c r="G109" s="21">
        <v>2</v>
      </c>
      <c r="H109" s="21">
        <v>3</v>
      </c>
      <c r="I109" s="21">
        <v>4</v>
      </c>
      <c r="J109" s="21">
        <v>5</v>
      </c>
      <c r="K109" s="21">
        <v>6</v>
      </c>
      <c r="L109" s="19" t="s">
        <v>367</v>
      </c>
      <c r="M109" s="19" t="s">
        <v>368</v>
      </c>
      <c r="N109" s="21">
        <v>1</v>
      </c>
      <c r="O109" s="21">
        <v>2</v>
      </c>
      <c r="P109" s="21">
        <v>3</v>
      </c>
      <c r="Q109" s="21">
        <v>4</v>
      </c>
      <c r="R109" s="21">
        <v>5</v>
      </c>
      <c r="S109" s="21">
        <v>6</v>
      </c>
      <c r="T109" s="19" t="s">
        <v>414</v>
      </c>
      <c r="U109" s="19" t="s">
        <v>413</v>
      </c>
      <c r="V109" s="19" t="s">
        <v>415</v>
      </c>
      <c r="W109" s="21">
        <v>1</v>
      </c>
      <c r="X109" s="21">
        <v>2</v>
      </c>
      <c r="Y109" s="21">
        <v>3</v>
      </c>
      <c r="Z109" s="21">
        <v>4</v>
      </c>
      <c r="AA109" s="21">
        <v>5</v>
      </c>
      <c r="AB109" s="21">
        <v>6</v>
      </c>
      <c r="AC109" s="19" t="s">
        <v>416</v>
      </c>
      <c r="AD109" s="21" t="s">
        <v>413</v>
      </c>
      <c r="AE109" s="19" t="s">
        <v>417</v>
      </c>
      <c r="AF109" s="19"/>
      <c r="AG109" s="19" t="s">
        <v>418</v>
      </c>
      <c r="AJ109" s="9"/>
      <c r="AK109" s="9"/>
      <c r="AL109" s="20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</row>
    <row r="110" spans="1:81" x14ac:dyDescent="0.2">
      <c r="A110" s="7">
        <v>2</v>
      </c>
      <c r="B110" s="8">
        <v>358</v>
      </c>
      <c r="C110" s="9" t="s">
        <v>226</v>
      </c>
      <c r="D110" s="9" t="s">
        <v>227</v>
      </c>
      <c r="E110" s="10" t="s">
        <v>395</v>
      </c>
      <c r="F110" s="20">
        <v>105.4</v>
      </c>
      <c r="G110" s="20">
        <v>102.8</v>
      </c>
      <c r="H110" s="20">
        <v>102.9</v>
      </c>
      <c r="I110" s="20">
        <v>103.3</v>
      </c>
      <c r="J110" s="20">
        <v>103.1</v>
      </c>
      <c r="K110" s="20">
        <v>103</v>
      </c>
      <c r="L110" s="20">
        <v>620.5</v>
      </c>
      <c r="M110" s="20">
        <v>203</v>
      </c>
      <c r="N110" s="20">
        <v>102</v>
      </c>
      <c r="O110" s="20">
        <v>104.9</v>
      </c>
      <c r="P110" s="20">
        <v>103.4</v>
      </c>
      <c r="Q110" s="20">
        <v>103.5</v>
      </c>
      <c r="R110" s="20">
        <v>103</v>
      </c>
      <c r="S110" s="20">
        <v>101.9</v>
      </c>
      <c r="T110" s="20">
        <f t="shared" ref="T110:T117" si="6">SUM(N110:S110)</f>
        <v>618.69999999999993</v>
      </c>
      <c r="V110" s="20">
        <v>205</v>
      </c>
      <c r="W110" s="20">
        <v>101.5</v>
      </c>
      <c r="X110" s="20">
        <v>103.9</v>
      </c>
      <c r="Y110" s="20">
        <v>102.6</v>
      </c>
      <c r="Z110" s="20">
        <v>103.4</v>
      </c>
      <c r="AA110" s="20">
        <v>103.6</v>
      </c>
      <c r="AB110" s="20">
        <v>104.8</v>
      </c>
      <c r="AC110" s="20">
        <f t="shared" ref="AC110:AC117" si="7">SUM(W110:AB110)</f>
        <v>619.79999999999995</v>
      </c>
      <c r="AE110" s="20">
        <v>206.9</v>
      </c>
      <c r="AG110" s="20">
        <f t="shared" ref="AG110:AG117" si="8">L110+T110+AC110</f>
        <v>1858.9999999999998</v>
      </c>
      <c r="AJ110" s="9"/>
      <c r="AK110" s="9"/>
      <c r="AL110" s="20"/>
      <c r="AO110" s="20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</row>
    <row r="111" spans="1:81" x14ac:dyDescent="0.2">
      <c r="A111" s="7">
        <v>3</v>
      </c>
      <c r="B111" s="8">
        <v>107</v>
      </c>
      <c r="C111" s="9" t="s">
        <v>161</v>
      </c>
      <c r="D111" s="9" t="s">
        <v>223</v>
      </c>
      <c r="E111" s="10" t="s">
        <v>395</v>
      </c>
      <c r="F111" s="20">
        <v>103.1</v>
      </c>
      <c r="G111" s="20">
        <v>103</v>
      </c>
      <c r="H111" s="20">
        <v>102</v>
      </c>
      <c r="I111" s="20">
        <v>103.9</v>
      </c>
      <c r="J111" s="20">
        <v>102.6</v>
      </c>
      <c r="K111" s="20">
        <v>103.9</v>
      </c>
      <c r="L111" s="20">
        <v>618.5</v>
      </c>
      <c r="M111" s="20">
        <v>206.2</v>
      </c>
      <c r="N111" s="20">
        <v>105.7</v>
      </c>
      <c r="O111" s="20">
        <v>104.3</v>
      </c>
      <c r="P111" s="20">
        <v>104.3</v>
      </c>
      <c r="Q111" s="20">
        <v>105.3</v>
      </c>
      <c r="R111" s="20">
        <v>103.8</v>
      </c>
      <c r="S111" s="20">
        <v>104.3</v>
      </c>
      <c r="T111" s="20">
        <f t="shared" si="6"/>
        <v>627.69999999999993</v>
      </c>
      <c r="V111" s="20">
        <v>206.2</v>
      </c>
      <c r="W111" s="20">
        <v>103.7</v>
      </c>
      <c r="X111" s="20">
        <v>104</v>
      </c>
      <c r="Y111" s="20">
        <v>104.4</v>
      </c>
      <c r="Z111" s="20">
        <v>104.4</v>
      </c>
      <c r="AA111" s="20">
        <v>105.7</v>
      </c>
      <c r="AB111" s="20">
        <v>105.8</v>
      </c>
      <c r="AC111" s="20">
        <f t="shared" si="7"/>
        <v>628</v>
      </c>
      <c r="AE111" s="20">
        <v>206.6</v>
      </c>
      <c r="AG111" s="20">
        <f t="shared" si="8"/>
        <v>1874.1999999999998</v>
      </c>
      <c r="AJ111" s="9"/>
      <c r="AK111" s="9"/>
      <c r="AL111" s="20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</row>
    <row r="112" spans="1:81" x14ac:dyDescent="0.2">
      <c r="A112" s="7">
        <v>6</v>
      </c>
      <c r="B112" s="8">
        <v>174</v>
      </c>
      <c r="C112" s="9" t="s">
        <v>193</v>
      </c>
      <c r="D112" s="9" t="s">
        <v>194</v>
      </c>
      <c r="E112" s="10" t="s">
        <v>31</v>
      </c>
      <c r="F112" s="20">
        <v>102.7</v>
      </c>
      <c r="G112" s="20">
        <v>102.5</v>
      </c>
      <c r="H112" s="20">
        <v>100.2</v>
      </c>
      <c r="I112" s="20">
        <v>100.9</v>
      </c>
      <c r="J112" s="20">
        <v>102.2</v>
      </c>
      <c r="K112" s="20">
        <v>101.6</v>
      </c>
      <c r="L112" s="20">
        <v>610.09999999999991</v>
      </c>
      <c r="M112" s="20">
        <v>120.3</v>
      </c>
      <c r="N112" s="20">
        <v>102.1</v>
      </c>
      <c r="O112" s="20">
        <v>103.6</v>
      </c>
      <c r="P112" s="20">
        <v>100.6</v>
      </c>
      <c r="Q112" s="20">
        <v>100.1</v>
      </c>
      <c r="R112" s="20">
        <v>102.9</v>
      </c>
      <c r="S112" s="20">
        <v>98.4</v>
      </c>
      <c r="T112" s="20">
        <f t="shared" si="6"/>
        <v>607.69999999999993</v>
      </c>
      <c r="V112" s="20">
        <v>121</v>
      </c>
      <c r="W112" s="20">
        <v>103.2</v>
      </c>
      <c r="X112" s="20">
        <v>104.6</v>
      </c>
      <c r="Y112" s="20">
        <v>102.8</v>
      </c>
      <c r="Z112" s="20">
        <v>103.7</v>
      </c>
      <c r="AA112" s="20">
        <v>102.3</v>
      </c>
      <c r="AB112" s="20">
        <v>99.1</v>
      </c>
      <c r="AC112" s="20">
        <f t="shared" si="7"/>
        <v>615.70000000000005</v>
      </c>
      <c r="AE112" s="20">
        <v>183.7</v>
      </c>
      <c r="AG112" s="20">
        <f t="shared" si="8"/>
        <v>1833.4999999999998</v>
      </c>
      <c r="AJ112" s="9"/>
      <c r="AK112" s="9"/>
      <c r="AL112" s="20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</row>
    <row r="113" spans="1:66" x14ac:dyDescent="0.2">
      <c r="A113" s="7">
        <v>10</v>
      </c>
      <c r="B113" s="8">
        <v>359</v>
      </c>
      <c r="C113" s="9" t="s">
        <v>383</v>
      </c>
      <c r="D113" s="9" t="s">
        <v>384</v>
      </c>
      <c r="E113" s="10" t="s">
        <v>406</v>
      </c>
      <c r="F113" s="20">
        <v>102.4</v>
      </c>
      <c r="G113" s="20">
        <v>103.1</v>
      </c>
      <c r="H113" s="20">
        <v>103.7</v>
      </c>
      <c r="I113" s="20">
        <v>103.4</v>
      </c>
      <c r="J113" s="20">
        <v>102.1</v>
      </c>
      <c r="K113" s="20">
        <v>101.6</v>
      </c>
      <c r="L113" s="20">
        <v>616.30000000000007</v>
      </c>
      <c r="M113" s="20">
        <v>182.4</v>
      </c>
      <c r="N113" s="20">
        <v>103.2</v>
      </c>
      <c r="O113" s="20">
        <v>102.4</v>
      </c>
      <c r="P113" s="20">
        <v>99.7</v>
      </c>
      <c r="Q113" s="20">
        <v>105.1</v>
      </c>
      <c r="R113" s="20">
        <v>103.7</v>
      </c>
      <c r="S113" s="20">
        <v>102.8</v>
      </c>
      <c r="T113" s="20">
        <f t="shared" si="6"/>
        <v>616.9</v>
      </c>
      <c r="U113" s="22">
        <v>43</v>
      </c>
      <c r="V113" s="20">
        <v>183.8</v>
      </c>
      <c r="W113" s="20">
        <v>100.8</v>
      </c>
      <c r="X113" s="20">
        <v>103.8</v>
      </c>
      <c r="Y113" s="20">
        <v>98.9</v>
      </c>
      <c r="Z113" s="20">
        <v>105.2</v>
      </c>
      <c r="AA113" s="20">
        <v>102</v>
      </c>
      <c r="AB113" s="20">
        <v>103.3</v>
      </c>
      <c r="AC113" s="20">
        <f t="shared" si="7"/>
        <v>614</v>
      </c>
      <c r="AE113" s="20">
        <v>162.5</v>
      </c>
      <c r="AG113" s="20">
        <f t="shared" si="8"/>
        <v>1847.2</v>
      </c>
      <c r="AJ113" s="9"/>
      <c r="AK113" s="9"/>
      <c r="AL113" s="20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</row>
    <row r="114" spans="1:66" x14ac:dyDescent="0.2">
      <c r="A114" s="7">
        <v>14</v>
      </c>
      <c r="B114" s="8">
        <v>217</v>
      </c>
      <c r="C114" s="9" t="s">
        <v>161</v>
      </c>
      <c r="D114" s="9" t="s">
        <v>174</v>
      </c>
      <c r="E114" s="10" t="s">
        <v>395</v>
      </c>
      <c r="F114" s="20">
        <v>101.5</v>
      </c>
      <c r="G114" s="20">
        <v>103.8</v>
      </c>
      <c r="H114" s="20">
        <v>98.2</v>
      </c>
      <c r="I114" s="20">
        <v>103.4</v>
      </c>
      <c r="J114" s="20">
        <v>100.4</v>
      </c>
      <c r="K114" s="20">
        <v>103.8</v>
      </c>
      <c r="L114" s="20">
        <v>611.09999999999991</v>
      </c>
      <c r="M114" s="20">
        <v>78.599999999999994</v>
      </c>
      <c r="N114" s="20">
        <v>101.9</v>
      </c>
      <c r="O114" s="20">
        <v>101.9</v>
      </c>
      <c r="P114" s="20">
        <v>101.3</v>
      </c>
      <c r="Q114" s="20">
        <v>104.1</v>
      </c>
      <c r="R114" s="20">
        <v>99.1</v>
      </c>
      <c r="S114" s="20">
        <v>101.4</v>
      </c>
      <c r="T114" s="20">
        <f t="shared" si="6"/>
        <v>609.70000000000005</v>
      </c>
      <c r="V114" s="20">
        <v>142.1</v>
      </c>
      <c r="W114" s="20">
        <v>101.9</v>
      </c>
      <c r="X114" s="20">
        <v>102.9</v>
      </c>
      <c r="Y114" s="20">
        <v>102.6</v>
      </c>
      <c r="Z114" s="20">
        <v>101.2</v>
      </c>
      <c r="AA114" s="20">
        <v>103.3</v>
      </c>
      <c r="AB114" s="20">
        <v>101.3</v>
      </c>
      <c r="AC114" s="20">
        <f t="shared" si="7"/>
        <v>613.19999999999993</v>
      </c>
      <c r="AE114" s="20">
        <v>140.9</v>
      </c>
      <c r="AG114" s="20">
        <f t="shared" si="8"/>
        <v>1834</v>
      </c>
      <c r="AJ114" s="9"/>
      <c r="AK114" s="9"/>
      <c r="AL114" s="20"/>
      <c r="AO114" s="20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</row>
    <row r="115" spans="1:66" x14ac:dyDescent="0.2">
      <c r="A115" s="7">
        <v>16</v>
      </c>
      <c r="B115" s="8">
        <v>290</v>
      </c>
      <c r="C115" s="9" t="s">
        <v>79</v>
      </c>
      <c r="D115" s="9" t="s">
        <v>241</v>
      </c>
      <c r="E115" s="10" t="s">
        <v>395</v>
      </c>
      <c r="F115" s="20">
        <v>102.2</v>
      </c>
      <c r="G115" s="20">
        <v>101.7</v>
      </c>
      <c r="H115" s="20">
        <v>100.4</v>
      </c>
      <c r="I115" s="20">
        <v>101.7</v>
      </c>
      <c r="J115" s="20">
        <v>101.3</v>
      </c>
      <c r="K115" s="20">
        <v>102.6</v>
      </c>
      <c r="L115" s="20">
        <v>609.9</v>
      </c>
      <c r="N115" s="20">
        <v>103.1</v>
      </c>
      <c r="O115" s="20">
        <v>101.4</v>
      </c>
      <c r="P115" s="20">
        <v>98.6</v>
      </c>
      <c r="Q115" s="20">
        <v>100.5</v>
      </c>
      <c r="R115" s="20">
        <v>103.6</v>
      </c>
      <c r="S115" s="20">
        <v>101</v>
      </c>
      <c r="T115" s="20">
        <f t="shared" si="6"/>
        <v>608.20000000000005</v>
      </c>
      <c r="V115" s="20">
        <v>79</v>
      </c>
      <c r="W115" s="20">
        <v>101.8</v>
      </c>
      <c r="X115" s="20">
        <v>103.3</v>
      </c>
      <c r="Y115" s="20">
        <v>103.9</v>
      </c>
      <c r="Z115" s="20">
        <v>100</v>
      </c>
      <c r="AA115" s="20">
        <v>103.6</v>
      </c>
      <c r="AB115" s="20">
        <v>99.5</v>
      </c>
      <c r="AC115" s="20">
        <f t="shared" si="7"/>
        <v>612.1</v>
      </c>
      <c r="AE115" s="20">
        <v>119.6</v>
      </c>
      <c r="AG115" s="20">
        <f t="shared" si="8"/>
        <v>1830.1999999999998</v>
      </c>
      <c r="AJ115" s="9"/>
      <c r="AK115" s="9"/>
      <c r="AL115" s="20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</row>
    <row r="116" spans="1:66" x14ac:dyDescent="0.2">
      <c r="A116" s="7">
        <v>17</v>
      </c>
      <c r="B116" s="8">
        <v>314</v>
      </c>
      <c r="C116" s="9" t="s">
        <v>235</v>
      </c>
      <c r="D116" s="9" t="s">
        <v>236</v>
      </c>
      <c r="E116" s="10" t="s">
        <v>395</v>
      </c>
      <c r="F116" s="20">
        <v>100.8</v>
      </c>
      <c r="G116" s="20">
        <v>102.2</v>
      </c>
      <c r="H116" s="20">
        <v>102.7</v>
      </c>
      <c r="I116" s="20">
        <v>103.1</v>
      </c>
      <c r="J116" s="20">
        <v>103.6</v>
      </c>
      <c r="K116" s="20">
        <v>103.5</v>
      </c>
      <c r="L116" s="20">
        <v>615.9</v>
      </c>
      <c r="M116" s="20">
        <v>99.7</v>
      </c>
      <c r="N116" s="20">
        <v>101.8</v>
      </c>
      <c r="O116" s="20">
        <v>103.1</v>
      </c>
      <c r="P116" s="20">
        <v>102.7</v>
      </c>
      <c r="Q116" s="20">
        <v>105.1</v>
      </c>
      <c r="R116" s="20">
        <v>104.5</v>
      </c>
      <c r="S116" s="20">
        <v>101.8</v>
      </c>
      <c r="T116" s="20">
        <f t="shared" si="6"/>
        <v>618.99999999999989</v>
      </c>
      <c r="V116" s="20">
        <v>100.1</v>
      </c>
      <c r="W116" s="20">
        <v>104.5</v>
      </c>
      <c r="X116" s="20">
        <v>102.1</v>
      </c>
      <c r="Y116" s="20">
        <v>102.5</v>
      </c>
      <c r="Z116" s="20">
        <v>102.3</v>
      </c>
      <c r="AA116" s="20">
        <v>104.2</v>
      </c>
      <c r="AB116" s="20">
        <v>102</v>
      </c>
      <c r="AC116" s="20">
        <f t="shared" si="7"/>
        <v>617.6</v>
      </c>
      <c r="AE116" s="20">
        <v>0</v>
      </c>
      <c r="AG116" s="20">
        <f t="shared" si="8"/>
        <v>1852.5</v>
      </c>
      <c r="AJ116" s="9"/>
      <c r="AK116" s="9"/>
      <c r="AL116" s="20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</row>
    <row r="117" spans="1:66" x14ac:dyDescent="0.2">
      <c r="A117" s="7">
        <v>19</v>
      </c>
      <c r="B117" s="8">
        <v>239</v>
      </c>
      <c r="C117" s="9" t="s">
        <v>182</v>
      </c>
      <c r="D117" s="9" t="s">
        <v>183</v>
      </c>
      <c r="E117" s="10" t="s">
        <v>395</v>
      </c>
      <c r="F117" s="20">
        <v>99.2</v>
      </c>
      <c r="G117" s="20">
        <v>104.5</v>
      </c>
      <c r="H117" s="20">
        <v>100.5</v>
      </c>
      <c r="I117" s="20">
        <v>103.5</v>
      </c>
      <c r="J117" s="20">
        <v>100.3</v>
      </c>
      <c r="K117" s="20">
        <v>103.6</v>
      </c>
      <c r="L117" s="20">
        <v>611.6</v>
      </c>
      <c r="M117" s="20">
        <v>141.5</v>
      </c>
      <c r="N117" s="20">
        <v>99.8</v>
      </c>
      <c r="O117" s="20">
        <v>103.1</v>
      </c>
      <c r="P117" s="20">
        <v>103.1</v>
      </c>
      <c r="Q117" s="20">
        <v>102.9</v>
      </c>
      <c r="R117" s="20">
        <v>102.3</v>
      </c>
      <c r="S117" s="20">
        <v>100.1</v>
      </c>
      <c r="T117" s="20">
        <f t="shared" si="6"/>
        <v>611.29999999999995</v>
      </c>
      <c r="V117" s="20">
        <v>163</v>
      </c>
      <c r="W117" s="20">
        <v>101.4</v>
      </c>
      <c r="X117" s="20">
        <v>103.1</v>
      </c>
      <c r="Y117" s="20">
        <v>103.8</v>
      </c>
      <c r="Z117" s="20">
        <v>101.5</v>
      </c>
      <c r="AA117" s="20">
        <v>101.4</v>
      </c>
      <c r="AB117" s="20">
        <v>103.2</v>
      </c>
      <c r="AC117" s="20">
        <f t="shared" si="7"/>
        <v>614.40000000000009</v>
      </c>
      <c r="AE117" s="20">
        <v>0</v>
      </c>
      <c r="AG117" s="20">
        <f t="shared" si="8"/>
        <v>1837.3000000000002</v>
      </c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</row>
    <row r="118" spans="1:66" x14ac:dyDescent="0.2">
      <c r="A118" s="7">
        <v>24</v>
      </c>
      <c r="B118" s="8">
        <v>231</v>
      </c>
      <c r="C118" s="9" t="s">
        <v>74</v>
      </c>
      <c r="D118" s="9" t="s">
        <v>203</v>
      </c>
      <c r="E118" s="10" t="s">
        <v>31</v>
      </c>
      <c r="F118" s="20">
        <v>101.1</v>
      </c>
      <c r="G118" s="20">
        <v>100.2</v>
      </c>
      <c r="H118" s="20">
        <v>98.5</v>
      </c>
      <c r="I118" s="20">
        <v>102.3</v>
      </c>
      <c r="J118" s="20">
        <v>100.7</v>
      </c>
      <c r="K118" s="20">
        <v>100.3</v>
      </c>
      <c r="L118" s="20">
        <v>603.1</v>
      </c>
      <c r="N118" s="20">
        <v>98.8</v>
      </c>
      <c r="O118" s="20">
        <v>100.1</v>
      </c>
      <c r="P118" s="20">
        <v>103.8</v>
      </c>
      <c r="Q118" s="20">
        <v>100.2</v>
      </c>
      <c r="R118" s="20">
        <v>100</v>
      </c>
      <c r="S118" s="20">
        <v>98.4</v>
      </c>
      <c r="T118" s="20">
        <f t="shared" ref="T118:T147" si="9">SUM(N118:S118)</f>
        <v>601.29999999999995</v>
      </c>
      <c r="W118" s="20">
        <v>101.3</v>
      </c>
      <c r="X118" s="20">
        <v>101.8</v>
      </c>
      <c r="Y118" s="20">
        <v>101.4</v>
      </c>
      <c r="Z118" s="20">
        <v>100.1</v>
      </c>
      <c r="AA118" s="20">
        <v>102.6</v>
      </c>
      <c r="AB118" s="20">
        <v>102.4</v>
      </c>
      <c r="AC118" s="20">
        <f t="shared" ref="AC118:AC150" si="10">SUM(W118:AB118)</f>
        <v>609.6</v>
      </c>
      <c r="AG118" s="20">
        <f t="shared" ref="AG118:AG147" si="11">L118+T118+AC118</f>
        <v>1814</v>
      </c>
      <c r="AJ118" s="8"/>
      <c r="AK118" s="9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</row>
    <row r="119" spans="1:66" x14ac:dyDescent="0.2">
      <c r="A119" s="7">
        <v>25</v>
      </c>
      <c r="B119" s="8">
        <v>271</v>
      </c>
      <c r="C119" s="9" t="s">
        <v>239</v>
      </c>
      <c r="D119" s="9" t="s">
        <v>240</v>
      </c>
      <c r="E119" s="10" t="s">
        <v>395</v>
      </c>
      <c r="F119" s="20">
        <v>101</v>
      </c>
      <c r="G119" s="20">
        <v>100.3</v>
      </c>
      <c r="H119" s="20">
        <v>97.8</v>
      </c>
      <c r="I119" s="20">
        <v>99.6</v>
      </c>
      <c r="J119" s="20">
        <v>102.3</v>
      </c>
      <c r="K119" s="20">
        <v>100.3</v>
      </c>
      <c r="L119" s="20">
        <v>601.30000000000007</v>
      </c>
      <c r="N119" s="20">
        <v>101.5</v>
      </c>
      <c r="O119" s="20">
        <v>100.3</v>
      </c>
      <c r="P119" s="20">
        <v>99.8</v>
      </c>
      <c r="Q119" s="20">
        <v>99.9</v>
      </c>
      <c r="R119" s="20">
        <v>101</v>
      </c>
      <c r="S119" s="20">
        <v>100</v>
      </c>
      <c r="T119" s="20">
        <f t="shared" si="9"/>
        <v>602.5</v>
      </c>
      <c r="W119" s="20">
        <v>100.5</v>
      </c>
      <c r="X119" s="20">
        <v>101.1</v>
      </c>
      <c r="Y119" s="20">
        <v>104.2</v>
      </c>
      <c r="Z119" s="20">
        <v>98.6</v>
      </c>
      <c r="AA119" s="20">
        <v>101.7</v>
      </c>
      <c r="AB119" s="20">
        <v>102.9</v>
      </c>
      <c r="AC119" s="20">
        <f t="shared" si="10"/>
        <v>609</v>
      </c>
      <c r="AG119" s="20">
        <f t="shared" si="11"/>
        <v>1812.8000000000002</v>
      </c>
      <c r="AJ119" s="8"/>
      <c r="AK119" s="9"/>
      <c r="AL119" s="9"/>
      <c r="AM119" s="10"/>
      <c r="AN119" s="20"/>
      <c r="BH119" s="11"/>
      <c r="BI119" s="11"/>
      <c r="BJ119" s="11"/>
      <c r="BK119" s="11"/>
      <c r="BL119" s="11"/>
      <c r="BM119" s="11"/>
      <c r="BN119" s="11"/>
    </row>
    <row r="120" spans="1:66" x14ac:dyDescent="0.2">
      <c r="A120" s="7">
        <v>26</v>
      </c>
      <c r="B120" s="8">
        <v>165</v>
      </c>
      <c r="C120" s="9" t="s">
        <v>162</v>
      </c>
      <c r="D120" s="9" t="s">
        <v>192</v>
      </c>
      <c r="E120" s="10" t="s">
        <v>31</v>
      </c>
      <c r="F120" s="20">
        <v>100</v>
      </c>
      <c r="G120" s="20">
        <v>99.9</v>
      </c>
      <c r="H120" s="20">
        <v>101.1</v>
      </c>
      <c r="I120" s="20">
        <v>99.2</v>
      </c>
      <c r="J120" s="20">
        <v>102.9</v>
      </c>
      <c r="K120" s="20">
        <v>101.2</v>
      </c>
      <c r="L120" s="20">
        <v>604.30000000000007</v>
      </c>
      <c r="N120" s="20">
        <v>97.8</v>
      </c>
      <c r="O120" s="20">
        <v>100.8</v>
      </c>
      <c r="P120" s="20">
        <v>99.9</v>
      </c>
      <c r="Q120" s="20">
        <v>104.1</v>
      </c>
      <c r="R120" s="20">
        <v>100.5</v>
      </c>
      <c r="S120" s="20">
        <v>101.1</v>
      </c>
      <c r="T120" s="20">
        <f t="shared" si="9"/>
        <v>604.20000000000005</v>
      </c>
      <c r="W120" s="20">
        <v>101.2</v>
      </c>
      <c r="X120" s="20">
        <v>102.9</v>
      </c>
      <c r="Y120" s="20">
        <v>100.8</v>
      </c>
      <c r="Z120" s="20">
        <v>100.9</v>
      </c>
      <c r="AA120" s="20">
        <v>99.6</v>
      </c>
      <c r="AB120" s="20">
        <v>101.1</v>
      </c>
      <c r="AC120" s="20">
        <f t="shared" si="10"/>
        <v>606.50000000000011</v>
      </c>
      <c r="AG120" s="20">
        <f t="shared" si="11"/>
        <v>1815</v>
      </c>
      <c r="AJ120" s="8"/>
      <c r="AK120" s="9"/>
      <c r="AL120" s="9"/>
      <c r="AM120" s="10"/>
      <c r="AN120" s="20"/>
      <c r="BH120" s="11"/>
      <c r="BI120" s="11"/>
      <c r="BJ120" s="11"/>
      <c r="BK120" s="11"/>
      <c r="BL120" s="11"/>
      <c r="BM120" s="11"/>
      <c r="BN120" s="11"/>
    </row>
    <row r="121" spans="1:66" x14ac:dyDescent="0.2">
      <c r="A121" s="7">
        <v>27</v>
      </c>
      <c r="B121" s="8">
        <v>294</v>
      </c>
      <c r="C121" s="9" t="s">
        <v>11</v>
      </c>
      <c r="D121" s="9" t="s">
        <v>186</v>
      </c>
      <c r="E121" s="10" t="s">
        <v>31</v>
      </c>
      <c r="F121" s="20">
        <v>98.9</v>
      </c>
      <c r="G121" s="20">
        <v>100.1</v>
      </c>
      <c r="H121" s="20">
        <v>100.1</v>
      </c>
      <c r="I121" s="20">
        <v>94.9</v>
      </c>
      <c r="J121" s="20">
        <v>98.7</v>
      </c>
      <c r="K121" s="20">
        <v>99.8</v>
      </c>
      <c r="L121" s="20">
        <v>592.5</v>
      </c>
      <c r="N121" s="20">
        <v>100</v>
      </c>
      <c r="O121" s="20">
        <v>98.9</v>
      </c>
      <c r="P121" s="20">
        <v>100.2</v>
      </c>
      <c r="Q121" s="20">
        <v>100.5</v>
      </c>
      <c r="R121" s="20">
        <v>101.3</v>
      </c>
      <c r="S121" s="20">
        <v>95.2</v>
      </c>
      <c r="T121" s="20">
        <f t="shared" si="9"/>
        <v>596.1</v>
      </c>
      <c r="W121" s="20">
        <v>101.3</v>
      </c>
      <c r="X121" s="20">
        <v>101.2</v>
      </c>
      <c r="Y121" s="20">
        <v>101.2</v>
      </c>
      <c r="Z121" s="20">
        <v>99.7</v>
      </c>
      <c r="AA121" s="20">
        <v>103.8</v>
      </c>
      <c r="AB121" s="20">
        <v>98.9</v>
      </c>
      <c r="AC121" s="20">
        <f t="shared" si="10"/>
        <v>606.1</v>
      </c>
      <c r="AG121" s="20">
        <f t="shared" si="11"/>
        <v>1794.6999999999998</v>
      </c>
      <c r="AJ121" s="8"/>
      <c r="AK121" s="9"/>
      <c r="AL121" s="9"/>
      <c r="AM121" s="10"/>
      <c r="AN121" s="20"/>
      <c r="BH121" s="11"/>
      <c r="BI121" s="11"/>
      <c r="BJ121" s="11"/>
      <c r="BK121" s="11"/>
      <c r="BL121" s="11"/>
      <c r="BM121" s="11"/>
      <c r="BN121" s="11"/>
    </row>
    <row r="122" spans="1:66" x14ac:dyDescent="0.2">
      <c r="A122" s="7">
        <v>28</v>
      </c>
      <c r="B122" s="7">
        <v>362</v>
      </c>
      <c r="C122" s="12" t="s">
        <v>386</v>
      </c>
      <c r="D122" s="12" t="s">
        <v>387</v>
      </c>
      <c r="E122" s="7" t="s">
        <v>395</v>
      </c>
      <c r="F122" s="20">
        <v>100.8</v>
      </c>
      <c r="G122" s="20">
        <v>99.1</v>
      </c>
      <c r="H122" s="20">
        <v>99.4</v>
      </c>
      <c r="I122" s="20">
        <v>101.6</v>
      </c>
      <c r="J122" s="20">
        <v>102</v>
      </c>
      <c r="K122" s="20">
        <v>101.4</v>
      </c>
      <c r="L122" s="20">
        <v>604.29999999999995</v>
      </c>
      <c r="N122" s="20">
        <v>95.4</v>
      </c>
      <c r="O122" s="20">
        <v>97</v>
      </c>
      <c r="P122" s="20">
        <v>101.8</v>
      </c>
      <c r="Q122" s="20">
        <v>102.1</v>
      </c>
      <c r="R122" s="20">
        <v>101.7</v>
      </c>
      <c r="S122" s="20">
        <v>101.4</v>
      </c>
      <c r="T122" s="20">
        <f t="shared" si="9"/>
        <v>599.4</v>
      </c>
      <c r="W122" s="20">
        <v>100.8</v>
      </c>
      <c r="X122" s="20">
        <v>100.9</v>
      </c>
      <c r="Y122" s="20">
        <v>98.7</v>
      </c>
      <c r="Z122" s="20">
        <v>101.37</v>
      </c>
      <c r="AA122" s="20">
        <v>102</v>
      </c>
      <c r="AB122" s="20">
        <v>101.3</v>
      </c>
      <c r="AC122" s="20">
        <f t="shared" si="10"/>
        <v>605.06999999999994</v>
      </c>
      <c r="AG122" s="20">
        <f t="shared" si="11"/>
        <v>1808.7699999999998</v>
      </c>
      <c r="AJ122" s="8"/>
      <c r="AK122" s="9"/>
      <c r="AL122" s="9"/>
      <c r="AM122" s="10"/>
      <c r="AN122" s="20"/>
      <c r="BH122" s="11"/>
      <c r="BI122" s="11"/>
      <c r="BJ122" s="11"/>
      <c r="BK122" s="11"/>
      <c r="BL122" s="11"/>
      <c r="BM122" s="11"/>
      <c r="BN122" s="11"/>
    </row>
    <row r="123" spans="1:66" x14ac:dyDescent="0.2">
      <c r="A123" s="7">
        <v>29</v>
      </c>
      <c r="B123" s="8">
        <v>144</v>
      </c>
      <c r="C123" s="9" t="s">
        <v>8</v>
      </c>
      <c r="D123" s="9" t="s">
        <v>185</v>
      </c>
      <c r="E123" s="10" t="s">
        <v>380</v>
      </c>
      <c r="F123" s="20">
        <v>100.9</v>
      </c>
      <c r="G123" s="20">
        <v>103.4</v>
      </c>
      <c r="H123" s="20">
        <v>100.8</v>
      </c>
      <c r="I123" s="20">
        <v>99.1</v>
      </c>
      <c r="J123" s="20">
        <v>101.4</v>
      </c>
      <c r="K123" s="20">
        <v>102.3</v>
      </c>
      <c r="L123" s="20">
        <v>607.9</v>
      </c>
      <c r="N123" s="20">
        <v>94.8</v>
      </c>
      <c r="O123" s="20">
        <v>99.5</v>
      </c>
      <c r="P123" s="20">
        <v>102.7</v>
      </c>
      <c r="Q123" s="20">
        <v>101.3</v>
      </c>
      <c r="R123" s="20">
        <v>102.5</v>
      </c>
      <c r="S123" s="20">
        <v>101.8</v>
      </c>
      <c r="T123" s="20">
        <f t="shared" si="9"/>
        <v>602.6</v>
      </c>
      <c r="W123" s="20">
        <v>97.1</v>
      </c>
      <c r="X123" s="20">
        <v>100.9</v>
      </c>
      <c r="Y123" s="20">
        <v>101.8</v>
      </c>
      <c r="Z123" s="20">
        <v>100.6</v>
      </c>
      <c r="AA123" s="20">
        <v>100.2</v>
      </c>
      <c r="AB123" s="20">
        <v>103.4</v>
      </c>
      <c r="AC123" s="20">
        <f t="shared" si="10"/>
        <v>604</v>
      </c>
      <c r="AD123" s="22">
        <v>28</v>
      </c>
      <c r="AG123" s="20">
        <f t="shared" si="11"/>
        <v>1814.5</v>
      </c>
      <c r="AJ123" s="8"/>
      <c r="AK123" s="9"/>
      <c r="AL123" s="9"/>
      <c r="AM123" s="10"/>
      <c r="AN123" s="20"/>
      <c r="BH123" s="11"/>
      <c r="BI123" s="11"/>
      <c r="BJ123" s="11"/>
      <c r="BK123" s="11"/>
      <c r="BL123" s="11"/>
      <c r="BM123" s="11"/>
      <c r="BN123" s="11"/>
    </row>
    <row r="124" spans="1:66" x14ac:dyDescent="0.2">
      <c r="A124" s="7">
        <v>30</v>
      </c>
      <c r="B124" s="8">
        <v>292</v>
      </c>
      <c r="C124" s="9" t="s">
        <v>220</v>
      </c>
      <c r="D124" s="9" t="s">
        <v>221</v>
      </c>
      <c r="E124" s="10" t="s">
        <v>31</v>
      </c>
      <c r="F124" s="20">
        <v>100.1</v>
      </c>
      <c r="G124" s="20">
        <v>98.1</v>
      </c>
      <c r="H124" s="20">
        <v>99.8</v>
      </c>
      <c r="I124" s="20">
        <v>98.2</v>
      </c>
      <c r="J124" s="20">
        <v>96.7</v>
      </c>
      <c r="K124" s="20">
        <v>101.8</v>
      </c>
      <c r="L124" s="20">
        <v>594.69999999999993</v>
      </c>
      <c r="N124" s="20">
        <v>100.6</v>
      </c>
      <c r="O124" s="20">
        <v>101</v>
      </c>
      <c r="P124" s="20">
        <v>98.5</v>
      </c>
      <c r="Q124" s="20">
        <v>98.8</v>
      </c>
      <c r="R124" s="20">
        <v>102.8</v>
      </c>
      <c r="S124" s="20">
        <v>97.7</v>
      </c>
      <c r="T124" s="20">
        <f t="shared" si="9"/>
        <v>599.40000000000009</v>
      </c>
      <c r="W124" s="20">
        <v>101.8</v>
      </c>
      <c r="X124" s="20">
        <v>103.7</v>
      </c>
      <c r="Y124" s="20">
        <v>100.2</v>
      </c>
      <c r="Z124" s="20">
        <v>100.9</v>
      </c>
      <c r="AA124" s="20">
        <v>101.1</v>
      </c>
      <c r="AB124" s="20">
        <v>96.3</v>
      </c>
      <c r="AC124" s="20">
        <f t="shared" si="10"/>
        <v>604</v>
      </c>
      <c r="AD124" s="22">
        <v>28</v>
      </c>
      <c r="AG124" s="20">
        <f t="shared" si="11"/>
        <v>1798.1</v>
      </c>
      <c r="AJ124" s="8"/>
      <c r="AK124" s="9"/>
      <c r="AL124" s="9"/>
      <c r="AM124" s="10"/>
      <c r="AN124" s="20"/>
      <c r="BH124" s="11"/>
      <c r="BI124" s="11"/>
      <c r="BJ124" s="11"/>
      <c r="BK124" s="11"/>
      <c r="BL124" s="11"/>
      <c r="BM124" s="11"/>
      <c r="BN124" s="11"/>
    </row>
    <row r="125" spans="1:66" x14ac:dyDescent="0.2">
      <c r="A125" s="7">
        <v>31</v>
      </c>
      <c r="B125" s="14">
        <v>364</v>
      </c>
      <c r="C125" s="15" t="s">
        <v>50</v>
      </c>
      <c r="D125" s="15" t="s">
        <v>379</v>
      </c>
      <c r="E125" s="16" t="s">
        <v>395</v>
      </c>
      <c r="F125" s="20">
        <v>101.4</v>
      </c>
      <c r="G125" s="20">
        <v>102.4</v>
      </c>
      <c r="H125" s="20">
        <v>100.8</v>
      </c>
      <c r="I125" s="20">
        <v>98.7</v>
      </c>
      <c r="J125" s="20">
        <v>99.2</v>
      </c>
      <c r="K125" s="20">
        <v>102.8</v>
      </c>
      <c r="L125" s="20">
        <v>605.29999999999995</v>
      </c>
      <c r="N125" s="20">
        <v>102</v>
      </c>
      <c r="O125" s="20">
        <v>99.5</v>
      </c>
      <c r="P125" s="20">
        <v>99.8</v>
      </c>
      <c r="Q125" s="20">
        <v>100.3</v>
      </c>
      <c r="R125" s="20">
        <v>100.3</v>
      </c>
      <c r="S125" s="20">
        <v>100.2</v>
      </c>
      <c r="T125" s="20">
        <f t="shared" si="9"/>
        <v>602.1</v>
      </c>
      <c r="W125" s="20">
        <v>99.6</v>
      </c>
      <c r="X125" s="20">
        <v>99.3</v>
      </c>
      <c r="Y125" s="20">
        <v>101.5</v>
      </c>
      <c r="Z125" s="20">
        <v>99</v>
      </c>
      <c r="AA125" s="20">
        <v>100.3</v>
      </c>
      <c r="AB125" s="20">
        <v>103</v>
      </c>
      <c r="AC125" s="20">
        <f t="shared" si="10"/>
        <v>602.70000000000005</v>
      </c>
      <c r="AG125" s="20">
        <f t="shared" si="11"/>
        <v>1810.1000000000001</v>
      </c>
      <c r="AJ125" s="8"/>
      <c r="AK125" s="9"/>
      <c r="AL125" s="9"/>
      <c r="AM125" s="10"/>
      <c r="AN125" s="20"/>
      <c r="BH125" s="11"/>
      <c r="BI125" s="11"/>
      <c r="BJ125" s="11"/>
      <c r="BK125" s="11"/>
      <c r="BL125" s="11"/>
      <c r="BM125" s="11"/>
      <c r="BN125" s="11"/>
    </row>
    <row r="126" spans="1:66" x14ac:dyDescent="0.2">
      <c r="A126" s="7">
        <v>34</v>
      </c>
      <c r="B126" s="8">
        <v>218</v>
      </c>
      <c r="C126" s="9" t="s">
        <v>173</v>
      </c>
      <c r="D126" s="9" t="s">
        <v>174</v>
      </c>
      <c r="E126" s="10" t="s">
        <v>7</v>
      </c>
      <c r="F126" s="20">
        <v>100.2</v>
      </c>
      <c r="G126" s="20">
        <v>97.6</v>
      </c>
      <c r="H126" s="20">
        <v>98.3</v>
      </c>
      <c r="I126" s="20">
        <v>101.4</v>
      </c>
      <c r="J126" s="20">
        <v>102.4</v>
      </c>
      <c r="K126" s="20">
        <v>100.9</v>
      </c>
      <c r="L126" s="20">
        <v>600.79999999999995</v>
      </c>
      <c r="N126" s="20">
        <v>99.2</v>
      </c>
      <c r="O126" s="20">
        <v>99.5</v>
      </c>
      <c r="P126" s="20">
        <v>98.9</v>
      </c>
      <c r="Q126" s="20">
        <v>98.6</v>
      </c>
      <c r="R126" s="20">
        <v>98.9</v>
      </c>
      <c r="S126" s="20">
        <v>97.9</v>
      </c>
      <c r="T126" s="20">
        <f t="shared" si="9"/>
        <v>593</v>
      </c>
      <c r="W126" s="20">
        <v>98.4</v>
      </c>
      <c r="X126" s="20">
        <v>103.1</v>
      </c>
      <c r="Y126" s="20">
        <v>101.5</v>
      </c>
      <c r="Z126" s="20">
        <v>100.4</v>
      </c>
      <c r="AA126" s="20">
        <v>100</v>
      </c>
      <c r="AB126" s="20">
        <v>95.8</v>
      </c>
      <c r="AC126" s="20">
        <f t="shared" si="10"/>
        <v>599.19999999999993</v>
      </c>
      <c r="AG126" s="20">
        <f t="shared" si="11"/>
        <v>1793</v>
      </c>
      <c r="BH126" s="11"/>
      <c r="BI126" s="11"/>
      <c r="BJ126" s="11"/>
      <c r="BK126" s="11"/>
      <c r="BL126" s="11"/>
      <c r="BM126" s="11"/>
      <c r="BN126" s="11"/>
    </row>
    <row r="127" spans="1:66" x14ac:dyDescent="0.2">
      <c r="A127" s="7">
        <v>35</v>
      </c>
      <c r="B127" s="8">
        <v>224</v>
      </c>
      <c r="C127" s="9" t="s">
        <v>164</v>
      </c>
      <c r="D127" s="9" t="s">
        <v>165</v>
      </c>
      <c r="E127" s="10" t="s">
        <v>31</v>
      </c>
      <c r="F127" s="20">
        <v>101.3</v>
      </c>
      <c r="G127" s="20">
        <v>99.7</v>
      </c>
      <c r="H127" s="20">
        <v>101.4</v>
      </c>
      <c r="I127" s="20">
        <v>100.7</v>
      </c>
      <c r="J127" s="20">
        <v>99.6</v>
      </c>
      <c r="K127" s="20">
        <v>100.6</v>
      </c>
      <c r="L127" s="20">
        <v>603.29999999999995</v>
      </c>
      <c r="N127" s="20">
        <v>102</v>
      </c>
      <c r="O127" s="20">
        <v>100.4</v>
      </c>
      <c r="P127" s="20">
        <v>98.8</v>
      </c>
      <c r="Q127" s="20">
        <v>99.4</v>
      </c>
      <c r="R127" s="20">
        <v>100.5</v>
      </c>
      <c r="S127" s="20">
        <v>98.9</v>
      </c>
      <c r="T127" s="20">
        <f t="shared" si="9"/>
        <v>600</v>
      </c>
      <c r="W127" s="20">
        <v>100.4</v>
      </c>
      <c r="X127" s="20">
        <v>99.5</v>
      </c>
      <c r="Y127" s="20">
        <v>96.9</v>
      </c>
      <c r="Z127" s="20">
        <v>98.4</v>
      </c>
      <c r="AA127" s="20">
        <v>101.1</v>
      </c>
      <c r="AB127" s="20">
        <v>100.8</v>
      </c>
      <c r="AC127" s="20">
        <f t="shared" si="10"/>
        <v>597.1</v>
      </c>
      <c r="AG127" s="20">
        <f t="shared" si="11"/>
        <v>1800.4</v>
      </c>
      <c r="BH127" s="11"/>
      <c r="BI127" s="11"/>
      <c r="BJ127" s="11"/>
      <c r="BK127" s="11"/>
      <c r="BL127" s="11"/>
      <c r="BM127" s="11"/>
      <c r="BN127" s="11"/>
    </row>
    <row r="128" spans="1:66" x14ac:dyDescent="0.2">
      <c r="A128" s="7">
        <v>36</v>
      </c>
      <c r="B128" s="8">
        <v>297</v>
      </c>
      <c r="C128" s="9" t="s">
        <v>80</v>
      </c>
      <c r="D128" s="9" t="s">
        <v>219</v>
      </c>
      <c r="E128" s="10" t="s">
        <v>7</v>
      </c>
      <c r="F128" s="20">
        <v>97.7</v>
      </c>
      <c r="G128" s="20">
        <v>96.2</v>
      </c>
      <c r="H128" s="20">
        <v>98.4</v>
      </c>
      <c r="I128" s="20">
        <v>101.6</v>
      </c>
      <c r="J128" s="20">
        <v>96</v>
      </c>
      <c r="K128" s="20">
        <v>102.9</v>
      </c>
      <c r="L128" s="20">
        <v>592.79999999999995</v>
      </c>
      <c r="N128" s="20">
        <v>97.2</v>
      </c>
      <c r="O128" s="20">
        <v>99.7</v>
      </c>
      <c r="P128" s="20">
        <v>101</v>
      </c>
      <c r="Q128" s="20">
        <v>100</v>
      </c>
      <c r="R128" s="20">
        <v>100.3</v>
      </c>
      <c r="S128" s="20">
        <v>99.4</v>
      </c>
      <c r="T128" s="20">
        <f t="shared" si="9"/>
        <v>597.6</v>
      </c>
      <c r="W128" s="20">
        <v>100.8</v>
      </c>
      <c r="X128" s="20">
        <v>102.8</v>
      </c>
      <c r="Y128" s="20">
        <v>100.5</v>
      </c>
      <c r="Z128" s="20">
        <v>97.2</v>
      </c>
      <c r="AA128" s="20">
        <v>95.9</v>
      </c>
      <c r="AB128" s="20">
        <v>98.6</v>
      </c>
      <c r="AC128" s="20">
        <f t="shared" si="10"/>
        <v>595.80000000000007</v>
      </c>
      <c r="AG128" s="20">
        <f t="shared" si="11"/>
        <v>1786.2000000000003</v>
      </c>
      <c r="BH128" s="11"/>
      <c r="BI128" s="11"/>
      <c r="BJ128" s="11"/>
      <c r="BK128" s="11"/>
      <c r="BL128" s="11"/>
      <c r="BM128" s="11"/>
      <c r="BN128" s="11"/>
    </row>
    <row r="129" spans="1:33" x14ac:dyDescent="0.2">
      <c r="A129" s="7">
        <v>37</v>
      </c>
      <c r="B129" s="8">
        <v>269</v>
      </c>
      <c r="C129" s="9" t="s">
        <v>215</v>
      </c>
      <c r="D129" s="9" t="s">
        <v>216</v>
      </c>
      <c r="E129" s="10" t="s">
        <v>31</v>
      </c>
      <c r="F129" s="20">
        <v>99.3</v>
      </c>
      <c r="G129" s="20">
        <v>101.3</v>
      </c>
      <c r="H129" s="20">
        <v>101.7</v>
      </c>
      <c r="I129" s="20">
        <v>98</v>
      </c>
      <c r="J129" s="20">
        <v>102.9</v>
      </c>
      <c r="K129" s="20">
        <v>101.1</v>
      </c>
      <c r="L129" s="20">
        <v>604.30000000000007</v>
      </c>
      <c r="N129" s="20">
        <v>99.1</v>
      </c>
      <c r="O129" s="20">
        <v>100.6</v>
      </c>
      <c r="P129" s="20">
        <v>103.3</v>
      </c>
      <c r="Q129" s="20">
        <v>102</v>
      </c>
      <c r="R129" s="20">
        <v>102.9</v>
      </c>
      <c r="S129" s="20">
        <v>99.7</v>
      </c>
      <c r="T129" s="20">
        <f t="shared" si="9"/>
        <v>607.6</v>
      </c>
      <c r="W129" s="20">
        <v>101.9</v>
      </c>
      <c r="X129" s="20">
        <v>97.9</v>
      </c>
      <c r="Y129" s="20">
        <v>96.4</v>
      </c>
      <c r="Z129" s="20">
        <v>100.1</v>
      </c>
      <c r="AA129" s="20">
        <v>98.52</v>
      </c>
      <c r="AB129" s="20">
        <v>100.7</v>
      </c>
      <c r="AC129" s="20">
        <f t="shared" si="10"/>
        <v>595.5200000000001</v>
      </c>
      <c r="AG129" s="20">
        <f t="shared" si="11"/>
        <v>1807.42</v>
      </c>
    </row>
    <row r="130" spans="1:33" x14ac:dyDescent="0.2">
      <c r="A130" s="7">
        <v>38</v>
      </c>
      <c r="B130" s="8">
        <v>257</v>
      </c>
      <c r="C130" s="9" t="s">
        <v>217</v>
      </c>
      <c r="D130" s="9" t="s">
        <v>218</v>
      </c>
      <c r="E130" s="10" t="s">
        <v>7</v>
      </c>
      <c r="F130" s="20">
        <v>97.9</v>
      </c>
      <c r="G130" s="20">
        <v>100.7</v>
      </c>
      <c r="H130" s="20">
        <v>101.4</v>
      </c>
      <c r="I130" s="20">
        <v>100.1</v>
      </c>
      <c r="J130" s="20">
        <v>100.9</v>
      </c>
      <c r="K130" s="20">
        <v>101.4</v>
      </c>
      <c r="L130" s="20">
        <v>602.4</v>
      </c>
      <c r="N130" s="20">
        <v>99.3</v>
      </c>
      <c r="O130" s="20">
        <v>99.5</v>
      </c>
      <c r="P130" s="20">
        <v>99.3</v>
      </c>
      <c r="Q130" s="20">
        <v>99.6</v>
      </c>
      <c r="R130" s="20">
        <v>96.5</v>
      </c>
      <c r="S130" s="20">
        <v>101.2</v>
      </c>
      <c r="T130" s="20">
        <f t="shared" si="9"/>
        <v>595.40000000000009</v>
      </c>
      <c r="W130" s="20">
        <v>97.4</v>
      </c>
      <c r="X130" s="20">
        <v>97.8</v>
      </c>
      <c r="Y130" s="20">
        <v>99</v>
      </c>
      <c r="Z130" s="20">
        <v>101.6</v>
      </c>
      <c r="AA130" s="20">
        <v>97.8</v>
      </c>
      <c r="AB130" s="20">
        <v>101.5</v>
      </c>
      <c r="AC130" s="20">
        <f t="shared" si="10"/>
        <v>595.09999999999991</v>
      </c>
      <c r="AG130" s="20">
        <f t="shared" si="11"/>
        <v>1792.9</v>
      </c>
    </row>
    <row r="131" spans="1:33" x14ac:dyDescent="0.2">
      <c r="A131" s="7">
        <v>39</v>
      </c>
      <c r="B131" s="8">
        <v>266</v>
      </c>
      <c r="C131" s="9" t="s">
        <v>85</v>
      </c>
      <c r="D131" s="9" t="s">
        <v>200</v>
      </c>
      <c r="E131" s="10" t="s">
        <v>31</v>
      </c>
      <c r="F131" s="20">
        <v>97.6</v>
      </c>
      <c r="G131" s="20">
        <v>99.9</v>
      </c>
      <c r="H131" s="20">
        <v>98.3</v>
      </c>
      <c r="I131" s="20">
        <v>99.4</v>
      </c>
      <c r="J131" s="20">
        <v>101.7</v>
      </c>
      <c r="K131" s="20">
        <v>102.5</v>
      </c>
      <c r="L131" s="20">
        <v>599.40000000000009</v>
      </c>
      <c r="N131" s="20">
        <v>100.7</v>
      </c>
      <c r="O131" s="20">
        <v>101.1</v>
      </c>
      <c r="P131" s="20">
        <v>101.9</v>
      </c>
      <c r="Q131" s="20">
        <v>99.7</v>
      </c>
      <c r="R131" s="20">
        <v>99.8</v>
      </c>
      <c r="S131" s="20">
        <v>100.2</v>
      </c>
      <c r="T131" s="20">
        <f t="shared" si="9"/>
        <v>603.40000000000009</v>
      </c>
      <c r="W131" s="20">
        <v>100.2</v>
      </c>
      <c r="X131" s="20">
        <v>97.6</v>
      </c>
      <c r="Y131" s="20">
        <v>100.3</v>
      </c>
      <c r="Z131" s="20">
        <v>98.3</v>
      </c>
      <c r="AA131" s="20">
        <v>98.2</v>
      </c>
      <c r="AB131" s="20">
        <v>99.7</v>
      </c>
      <c r="AC131" s="20">
        <f t="shared" si="10"/>
        <v>594.30000000000007</v>
      </c>
      <c r="AG131" s="20">
        <f t="shared" si="11"/>
        <v>1797.1000000000004</v>
      </c>
    </row>
    <row r="132" spans="1:33" x14ac:dyDescent="0.2">
      <c r="A132" s="7">
        <v>40</v>
      </c>
      <c r="B132" s="8">
        <v>211</v>
      </c>
      <c r="C132" s="9" t="s">
        <v>232</v>
      </c>
      <c r="D132" s="9" t="s">
        <v>233</v>
      </c>
      <c r="E132" s="10" t="s">
        <v>395</v>
      </c>
      <c r="F132" s="20">
        <v>100.2</v>
      </c>
      <c r="G132" s="20">
        <v>103</v>
      </c>
      <c r="H132" s="20">
        <v>103.1</v>
      </c>
      <c r="I132" s="20">
        <v>102.6</v>
      </c>
      <c r="J132" s="20">
        <v>99.8</v>
      </c>
      <c r="K132" s="20">
        <v>101.7</v>
      </c>
      <c r="L132" s="20">
        <v>610.4</v>
      </c>
      <c r="M132" s="20">
        <v>160.1</v>
      </c>
      <c r="N132" s="20">
        <v>101.6</v>
      </c>
      <c r="O132" s="20">
        <v>101.7</v>
      </c>
      <c r="P132" s="20">
        <v>100.1</v>
      </c>
      <c r="Q132" s="20">
        <v>101</v>
      </c>
      <c r="R132" s="20">
        <v>100.8</v>
      </c>
      <c r="S132" s="20">
        <v>100.8</v>
      </c>
      <c r="T132" s="20">
        <f t="shared" si="9"/>
        <v>606</v>
      </c>
      <c r="W132" s="20">
        <v>100.3</v>
      </c>
      <c r="X132" s="20">
        <v>98.7</v>
      </c>
      <c r="Y132" s="20">
        <v>95.3</v>
      </c>
      <c r="Z132" s="20">
        <v>101.4</v>
      </c>
      <c r="AA132" s="20">
        <v>98.8</v>
      </c>
      <c r="AB132" s="20">
        <v>99.7</v>
      </c>
      <c r="AC132" s="20">
        <f t="shared" si="10"/>
        <v>594.20000000000005</v>
      </c>
      <c r="AG132" s="20">
        <f t="shared" si="11"/>
        <v>1810.6000000000001</v>
      </c>
    </row>
    <row r="133" spans="1:33" x14ac:dyDescent="0.2">
      <c r="A133" s="7">
        <v>41</v>
      </c>
      <c r="B133" s="8">
        <v>153</v>
      </c>
      <c r="C133" s="9" t="s">
        <v>11</v>
      </c>
      <c r="D133" s="9" t="s">
        <v>245</v>
      </c>
      <c r="E133" s="10" t="s">
        <v>7</v>
      </c>
      <c r="F133" s="20">
        <v>98.1</v>
      </c>
      <c r="G133" s="20">
        <v>100.2</v>
      </c>
      <c r="H133" s="20">
        <v>97.8</v>
      </c>
      <c r="I133" s="20">
        <v>99.6</v>
      </c>
      <c r="J133" s="20">
        <v>94.8</v>
      </c>
      <c r="K133" s="20">
        <v>101.8</v>
      </c>
      <c r="L133" s="20">
        <v>592.30000000000007</v>
      </c>
      <c r="N133" s="20">
        <v>96.9</v>
      </c>
      <c r="O133" s="20">
        <v>95.5</v>
      </c>
      <c r="P133" s="20">
        <v>100.2</v>
      </c>
      <c r="Q133" s="20">
        <v>101.1</v>
      </c>
      <c r="R133" s="20">
        <v>97.4</v>
      </c>
      <c r="S133" s="20">
        <v>102.8</v>
      </c>
      <c r="T133" s="20">
        <f t="shared" si="9"/>
        <v>593.9</v>
      </c>
      <c r="W133" s="20">
        <v>99</v>
      </c>
      <c r="X133" s="20">
        <v>96.7</v>
      </c>
      <c r="Y133" s="20">
        <v>97.8</v>
      </c>
      <c r="Z133" s="20">
        <v>99.8</v>
      </c>
      <c r="AA133" s="20">
        <v>100.5</v>
      </c>
      <c r="AB133" s="20">
        <v>100.3</v>
      </c>
      <c r="AC133" s="20">
        <f t="shared" si="10"/>
        <v>594.1</v>
      </c>
      <c r="AG133" s="20">
        <f t="shared" si="11"/>
        <v>1780.3000000000002</v>
      </c>
    </row>
    <row r="134" spans="1:33" x14ac:dyDescent="0.2">
      <c r="A134" s="7">
        <v>42</v>
      </c>
      <c r="B134" s="8">
        <v>112</v>
      </c>
      <c r="C134" s="9" t="s">
        <v>162</v>
      </c>
      <c r="D134" s="9" t="s">
        <v>163</v>
      </c>
      <c r="E134" s="10" t="s">
        <v>31</v>
      </c>
      <c r="F134" s="20">
        <v>98.5</v>
      </c>
      <c r="G134" s="20">
        <v>98</v>
      </c>
      <c r="H134" s="20">
        <v>97.6</v>
      </c>
      <c r="I134" s="20">
        <v>102.8</v>
      </c>
      <c r="J134" s="20">
        <v>99.1</v>
      </c>
      <c r="K134" s="20">
        <v>99.1</v>
      </c>
      <c r="L134" s="20">
        <v>595.1</v>
      </c>
      <c r="N134" s="20">
        <v>98.4</v>
      </c>
      <c r="O134" s="20">
        <v>99.9</v>
      </c>
      <c r="P134" s="20">
        <v>104</v>
      </c>
      <c r="Q134" s="20">
        <v>97.5</v>
      </c>
      <c r="R134" s="20">
        <v>98</v>
      </c>
      <c r="S134" s="20">
        <v>101.4</v>
      </c>
      <c r="T134" s="20">
        <f t="shared" si="9"/>
        <v>599.20000000000005</v>
      </c>
      <c r="W134" s="20">
        <v>97.8</v>
      </c>
      <c r="X134" s="20">
        <v>98.8</v>
      </c>
      <c r="Y134" s="20">
        <v>100.3</v>
      </c>
      <c r="Z134" s="20">
        <v>97.2</v>
      </c>
      <c r="AA134" s="20">
        <v>101.5</v>
      </c>
      <c r="AB134" s="20">
        <v>97.3</v>
      </c>
      <c r="AC134" s="20">
        <f t="shared" si="10"/>
        <v>592.9</v>
      </c>
      <c r="AG134" s="20">
        <f t="shared" si="11"/>
        <v>1787.2000000000003</v>
      </c>
    </row>
    <row r="135" spans="1:33" x14ac:dyDescent="0.2">
      <c r="A135" s="7">
        <v>43</v>
      </c>
      <c r="B135" s="8">
        <v>339</v>
      </c>
      <c r="C135" s="9" t="s">
        <v>201</v>
      </c>
      <c r="D135" s="9" t="s">
        <v>202</v>
      </c>
      <c r="E135" s="10" t="s">
        <v>31</v>
      </c>
      <c r="F135" s="20">
        <v>98.8</v>
      </c>
      <c r="G135" s="20">
        <v>101.6</v>
      </c>
      <c r="H135" s="20">
        <v>101</v>
      </c>
      <c r="I135" s="20">
        <v>95</v>
      </c>
      <c r="J135" s="20">
        <v>98.7</v>
      </c>
      <c r="K135" s="20">
        <v>100.2</v>
      </c>
      <c r="L135" s="20">
        <v>595.29999999999995</v>
      </c>
      <c r="N135" s="20">
        <v>103</v>
      </c>
      <c r="O135" s="20">
        <v>100.8</v>
      </c>
      <c r="P135" s="20">
        <v>100</v>
      </c>
      <c r="Q135" s="20">
        <v>100.1</v>
      </c>
      <c r="R135" s="20">
        <v>101.3</v>
      </c>
      <c r="S135" s="20">
        <v>96.3</v>
      </c>
      <c r="T135" s="20">
        <f t="shared" si="9"/>
        <v>601.5</v>
      </c>
      <c r="W135" s="20">
        <v>100.9</v>
      </c>
      <c r="X135" s="20">
        <v>96.6</v>
      </c>
      <c r="Y135" s="20">
        <v>98.6</v>
      </c>
      <c r="Z135" s="20">
        <v>96.6</v>
      </c>
      <c r="AA135" s="20">
        <v>97.4</v>
      </c>
      <c r="AB135" s="20">
        <v>101.4</v>
      </c>
      <c r="AC135" s="20">
        <f t="shared" si="10"/>
        <v>591.5</v>
      </c>
      <c r="AG135" s="20">
        <f t="shared" si="11"/>
        <v>1788.3</v>
      </c>
    </row>
    <row r="136" spans="1:33" x14ac:dyDescent="0.2">
      <c r="A136" s="7">
        <v>44</v>
      </c>
      <c r="B136" s="8">
        <v>361</v>
      </c>
      <c r="C136" s="9" t="s">
        <v>11</v>
      </c>
      <c r="D136" s="9" t="s">
        <v>385</v>
      </c>
      <c r="E136" s="10" t="s">
        <v>395</v>
      </c>
      <c r="F136" s="20">
        <v>96.2</v>
      </c>
      <c r="G136" s="20">
        <v>100.2</v>
      </c>
      <c r="H136" s="20">
        <v>99.2</v>
      </c>
      <c r="I136" s="20">
        <v>98.3</v>
      </c>
      <c r="J136" s="20">
        <v>101.8</v>
      </c>
      <c r="K136" s="20">
        <v>101.6</v>
      </c>
      <c r="L136" s="20">
        <v>597.30000000000007</v>
      </c>
      <c r="N136" s="20">
        <v>98.2</v>
      </c>
      <c r="O136" s="20">
        <v>96.2</v>
      </c>
      <c r="P136" s="20">
        <v>98.8</v>
      </c>
      <c r="Q136" s="20">
        <v>99.7</v>
      </c>
      <c r="R136" s="20">
        <v>100.5</v>
      </c>
      <c r="S136" s="20">
        <v>103.4</v>
      </c>
      <c r="T136" s="20">
        <f t="shared" si="9"/>
        <v>596.79999999999995</v>
      </c>
      <c r="W136" s="20">
        <v>96.7</v>
      </c>
      <c r="X136" s="20">
        <v>100.1</v>
      </c>
      <c r="Y136" s="20">
        <v>99.6</v>
      </c>
      <c r="Z136" s="20">
        <v>97.4</v>
      </c>
      <c r="AA136" s="20">
        <v>97</v>
      </c>
      <c r="AB136" s="20">
        <v>99.7</v>
      </c>
      <c r="AC136" s="20">
        <f t="shared" si="10"/>
        <v>590.5</v>
      </c>
      <c r="AG136" s="20">
        <f t="shared" si="11"/>
        <v>1784.6</v>
      </c>
    </row>
    <row r="137" spans="1:33" x14ac:dyDescent="0.2">
      <c r="A137" s="7">
        <v>46</v>
      </c>
      <c r="B137" s="8">
        <v>320</v>
      </c>
      <c r="C137" s="9" t="s">
        <v>166</v>
      </c>
      <c r="D137" s="9" t="s">
        <v>167</v>
      </c>
      <c r="E137" s="10" t="s">
        <v>31</v>
      </c>
      <c r="F137" s="20">
        <v>100.1</v>
      </c>
      <c r="G137" s="20">
        <v>95</v>
      </c>
      <c r="H137" s="20">
        <v>98.5</v>
      </c>
      <c r="I137" s="20">
        <v>97.2</v>
      </c>
      <c r="J137" s="20">
        <v>95.8</v>
      </c>
      <c r="K137" s="20">
        <v>98.8</v>
      </c>
      <c r="L137" s="20">
        <v>585.4</v>
      </c>
      <c r="N137" s="20">
        <v>98.9</v>
      </c>
      <c r="O137" s="20">
        <v>98.6</v>
      </c>
      <c r="P137" s="20">
        <v>98</v>
      </c>
      <c r="Q137" s="20">
        <v>99.4</v>
      </c>
      <c r="R137" s="20">
        <v>96.9</v>
      </c>
      <c r="S137" s="20">
        <v>98.4</v>
      </c>
      <c r="T137" s="20">
        <f t="shared" si="9"/>
        <v>590.19999999999993</v>
      </c>
      <c r="W137" s="20">
        <v>97.6</v>
      </c>
      <c r="X137" s="20">
        <v>101.6</v>
      </c>
      <c r="Y137" s="20">
        <v>98.9</v>
      </c>
      <c r="Z137" s="20">
        <v>96.4</v>
      </c>
      <c r="AA137" s="20">
        <v>96.2</v>
      </c>
      <c r="AB137" s="20">
        <v>97.7</v>
      </c>
      <c r="AC137" s="20">
        <f t="shared" si="10"/>
        <v>588.4</v>
      </c>
      <c r="AG137" s="20">
        <f t="shared" si="11"/>
        <v>1764</v>
      </c>
    </row>
    <row r="138" spans="1:33" x14ac:dyDescent="0.2">
      <c r="A138" s="7">
        <v>48</v>
      </c>
      <c r="B138" s="8">
        <v>131</v>
      </c>
      <c r="C138" s="9" t="s">
        <v>197</v>
      </c>
      <c r="D138" s="9" t="s">
        <v>198</v>
      </c>
      <c r="E138" s="10" t="s">
        <v>31</v>
      </c>
      <c r="F138" s="20">
        <v>100.2</v>
      </c>
      <c r="G138" s="20">
        <v>100.3</v>
      </c>
      <c r="H138" s="20">
        <v>99.2</v>
      </c>
      <c r="I138" s="20">
        <v>102</v>
      </c>
      <c r="J138" s="20">
        <v>99.8</v>
      </c>
      <c r="K138" s="20">
        <v>99.6</v>
      </c>
      <c r="L138" s="20">
        <v>601.1</v>
      </c>
      <c r="N138" s="20">
        <v>98</v>
      </c>
      <c r="O138" s="20">
        <v>98.7</v>
      </c>
      <c r="P138" s="20">
        <v>98.7</v>
      </c>
      <c r="Q138" s="20">
        <v>101.2</v>
      </c>
      <c r="R138" s="20">
        <v>97.5</v>
      </c>
      <c r="S138" s="20">
        <v>95.8</v>
      </c>
      <c r="T138" s="20">
        <f t="shared" si="9"/>
        <v>589.9</v>
      </c>
      <c r="W138" s="20">
        <v>98.5</v>
      </c>
      <c r="X138" s="20">
        <v>98.2</v>
      </c>
      <c r="Y138" s="20">
        <v>98.1</v>
      </c>
      <c r="Z138" s="20">
        <v>98.9</v>
      </c>
      <c r="AA138" s="20">
        <v>96.7</v>
      </c>
      <c r="AB138" s="20">
        <v>96.9</v>
      </c>
      <c r="AC138" s="20">
        <f t="shared" si="10"/>
        <v>587.29999999999995</v>
      </c>
      <c r="AG138" s="20">
        <f t="shared" si="11"/>
        <v>1778.3</v>
      </c>
    </row>
    <row r="139" spans="1:33" x14ac:dyDescent="0.2">
      <c r="A139" s="7">
        <v>49</v>
      </c>
      <c r="B139" s="8">
        <v>299</v>
      </c>
      <c r="C139" s="9" t="s">
        <v>162</v>
      </c>
      <c r="D139" s="9" t="s">
        <v>190</v>
      </c>
      <c r="E139" s="10" t="s">
        <v>33</v>
      </c>
      <c r="F139" s="20">
        <v>92.3</v>
      </c>
      <c r="G139" s="20">
        <v>99.2</v>
      </c>
      <c r="H139" s="20">
        <v>98.2</v>
      </c>
      <c r="I139" s="20">
        <v>95.9</v>
      </c>
      <c r="J139" s="20">
        <v>94.8</v>
      </c>
      <c r="K139" s="20">
        <v>96.1</v>
      </c>
      <c r="L139" s="20">
        <v>576.5</v>
      </c>
      <c r="N139" s="20">
        <v>97.1</v>
      </c>
      <c r="O139" s="20">
        <v>100.1</v>
      </c>
      <c r="P139" s="20">
        <v>97.5</v>
      </c>
      <c r="Q139" s="20">
        <v>97.2</v>
      </c>
      <c r="R139" s="20">
        <v>94.3</v>
      </c>
      <c r="S139" s="20">
        <v>101.9</v>
      </c>
      <c r="T139" s="20">
        <f t="shared" si="9"/>
        <v>588.1</v>
      </c>
      <c r="W139" s="20">
        <v>96.2</v>
      </c>
      <c r="X139" s="20">
        <v>100.3</v>
      </c>
      <c r="Y139" s="20">
        <v>92.9</v>
      </c>
      <c r="Z139" s="20">
        <v>99.2</v>
      </c>
      <c r="AA139" s="20">
        <v>100.1</v>
      </c>
      <c r="AB139" s="20">
        <v>95.9</v>
      </c>
      <c r="AC139" s="20">
        <f t="shared" si="10"/>
        <v>584.59999999999991</v>
      </c>
      <c r="AG139" s="20">
        <f t="shared" si="11"/>
        <v>1749.1999999999998</v>
      </c>
    </row>
    <row r="140" spans="1:33" x14ac:dyDescent="0.2">
      <c r="A140" s="7">
        <v>50</v>
      </c>
      <c r="B140" s="8">
        <v>233</v>
      </c>
      <c r="C140" s="9" t="s">
        <v>79</v>
      </c>
      <c r="D140" s="9" t="s">
        <v>191</v>
      </c>
      <c r="E140" s="10" t="s">
        <v>31</v>
      </c>
      <c r="F140" s="20">
        <v>91.6</v>
      </c>
      <c r="G140" s="20">
        <v>101</v>
      </c>
      <c r="H140" s="20">
        <v>97.5</v>
      </c>
      <c r="I140" s="20">
        <v>98.4</v>
      </c>
      <c r="J140" s="20">
        <v>99.1</v>
      </c>
      <c r="K140" s="20">
        <v>97.6</v>
      </c>
      <c r="L140" s="20">
        <v>585.20000000000005</v>
      </c>
      <c r="N140" s="20">
        <v>94.6</v>
      </c>
      <c r="O140" s="20">
        <v>95.4</v>
      </c>
      <c r="P140" s="20">
        <v>95.9</v>
      </c>
      <c r="Q140" s="20">
        <v>97.2</v>
      </c>
      <c r="R140" s="20">
        <v>92.1</v>
      </c>
      <c r="S140" s="20">
        <v>98.1</v>
      </c>
      <c r="T140" s="20">
        <f t="shared" si="9"/>
        <v>573.29999999999995</v>
      </c>
      <c r="W140" s="20">
        <v>99.4</v>
      </c>
      <c r="X140" s="20">
        <v>96.6</v>
      </c>
      <c r="Y140" s="20">
        <v>94.4</v>
      </c>
      <c r="Z140" s="20">
        <v>99.9</v>
      </c>
      <c r="AA140" s="20">
        <v>100.2</v>
      </c>
      <c r="AB140" s="20">
        <v>94</v>
      </c>
      <c r="AC140" s="20">
        <f t="shared" si="10"/>
        <v>584.5</v>
      </c>
      <c r="AG140" s="20">
        <f t="shared" si="11"/>
        <v>1743</v>
      </c>
    </row>
    <row r="141" spans="1:33" x14ac:dyDescent="0.2">
      <c r="A141" s="7">
        <v>51</v>
      </c>
      <c r="B141" s="8" t="s">
        <v>419</v>
      </c>
      <c r="C141" s="9" t="s">
        <v>195</v>
      </c>
      <c r="D141" s="9" t="s">
        <v>196</v>
      </c>
      <c r="E141" s="10" t="s">
        <v>31</v>
      </c>
      <c r="F141" s="20">
        <v>99.4</v>
      </c>
      <c r="G141" s="20">
        <v>98.4</v>
      </c>
      <c r="H141" s="20">
        <v>98.3</v>
      </c>
      <c r="I141" s="20">
        <v>100.4</v>
      </c>
      <c r="J141" s="20">
        <v>94.9</v>
      </c>
      <c r="K141" s="20">
        <v>97</v>
      </c>
      <c r="L141" s="20">
        <v>588.4</v>
      </c>
      <c r="N141" s="20">
        <v>89.7</v>
      </c>
      <c r="O141" s="20">
        <v>100.1</v>
      </c>
      <c r="P141" s="20">
        <v>96.4</v>
      </c>
      <c r="Q141" s="20">
        <v>97.8</v>
      </c>
      <c r="R141" s="20">
        <v>98.5</v>
      </c>
      <c r="S141" s="20">
        <v>93.6</v>
      </c>
      <c r="T141" s="20">
        <f t="shared" si="9"/>
        <v>576.1</v>
      </c>
      <c r="W141" s="20">
        <v>96.9</v>
      </c>
      <c r="X141" s="20">
        <v>95.5</v>
      </c>
      <c r="Y141" s="20">
        <v>100</v>
      </c>
      <c r="Z141" s="20">
        <v>100.6</v>
      </c>
      <c r="AA141" s="20">
        <v>99</v>
      </c>
      <c r="AB141" s="20">
        <v>91.9</v>
      </c>
      <c r="AC141" s="20">
        <f t="shared" si="10"/>
        <v>583.9</v>
      </c>
      <c r="AG141" s="20">
        <f t="shared" si="11"/>
        <v>1748.4</v>
      </c>
    </row>
    <row r="142" spans="1:33" x14ac:dyDescent="0.2">
      <c r="A142" s="7">
        <v>52</v>
      </c>
      <c r="B142" s="8">
        <v>253</v>
      </c>
      <c r="C142" s="9" t="s">
        <v>30</v>
      </c>
      <c r="D142" s="9" t="s">
        <v>175</v>
      </c>
      <c r="E142" s="10" t="s">
        <v>31</v>
      </c>
      <c r="F142" s="20">
        <v>93.5</v>
      </c>
      <c r="G142" s="20">
        <v>98.2</v>
      </c>
      <c r="H142" s="20">
        <v>99.4</v>
      </c>
      <c r="I142" s="20">
        <v>98.5</v>
      </c>
      <c r="J142" s="20">
        <v>95.3</v>
      </c>
      <c r="K142" s="20">
        <v>97.4</v>
      </c>
      <c r="L142" s="20">
        <v>582.30000000000007</v>
      </c>
      <c r="N142" s="20">
        <v>99.3</v>
      </c>
      <c r="O142" s="20">
        <v>99.8</v>
      </c>
      <c r="P142" s="20">
        <v>99.6</v>
      </c>
      <c r="Q142" s="20">
        <v>97.7</v>
      </c>
      <c r="R142" s="20">
        <v>97.5</v>
      </c>
      <c r="S142" s="20">
        <v>98.9</v>
      </c>
      <c r="T142" s="20">
        <f t="shared" si="9"/>
        <v>592.79999999999995</v>
      </c>
      <c r="W142" s="20">
        <v>98.7</v>
      </c>
      <c r="X142" s="20">
        <v>98.8</v>
      </c>
      <c r="Y142" s="20">
        <v>97.6</v>
      </c>
      <c r="Z142" s="20">
        <v>94.4</v>
      </c>
      <c r="AA142" s="20">
        <v>99.2</v>
      </c>
      <c r="AB142" s="20">
        <v>93.6</v>
      </c>
      <c r="AC142" s="20">
        <f t="shared" si="10"/>
        <v>582.29999999999995</v>
      </c>
      <c r="AG142" s="20">
        <f t="shared" si="11"/>
        <v>1757.3999999999999</v>
      </c>
    </row>
    <row r="143" spans="1:33" x14ac:dyDescent="0.2">
      <c r="A143" s="7">
        <v>53</v>
      </c>
      <c r="B143" s="8">
        <v>157</v>
      </c>
      <c r="C143" s="9" t="s">
        <v>168</v>
      </c>
      <c r="D143" s="9" t="s">
        <v>169</v>
      </c>
      <c r="E143" s="10" t="s">
        <v>31</v>
      </c>
      <c r="F143" s="20">
        <v>99.8</v>
      </c>
      <c r="G143" s="20">
        <v>97.4</v>
      </c>
      <c r="H143" s="20">
        <v>97.3</v>
      </c>
      <c r="I143" s="20">
        <v>95.8</v>
      </c>
      <c r="J143" s="20">
        <v>98.4</v>
      </c>
      <c r="K143" s="20">
        <v>97</v>
      </c>
      <c r="L143" s="20">
        <v>585.70000000000005</v>
      </c>
      <c r="N143" s="20">
        <v>97</v>
      </c>
      <c r="O143" s="20">
        <v>98.9</v>
      </c>
      <c r="P143" s="20">
        <v>96.9</v>
      </c>
      <c r="Q143" s="20">
        <v>97.5</v>
      </c>
      <c r="R143" s="20">
        <v>97.6</v>
      </c>
      <c r="S143" s="20">
        <v>98.6</v>
      </c>
      <c r="T143" s="20">
        <f t="shared" si="9"/>
        <v>586.5</v>
      </c>
      <c r="W143" s="20">
        <v>97.2</v>
      </c>
      <c r="X143" s="20">
        <v>95.4</v>
      </c>
      <c r="Y143" s="20">
        <v>98.2</v>
      </c>
      <c r="Z143" s="20">
        <v>97.5</v>
      </c>
      <c r="AA143" s="20">
        <v>96.4</v>
      </c>
      <c r="AB143" s="20">
        <v>91.3</v>
      </c>
      <c r="AC143" s="20">
        <f t="shared" si="10"/>
        <v>576</v>
      </c>
      <c r="AG143" s="20">
        <f t="shared" si="11"/>
        <v>1748.2</v>
      </c>
    </row>
    <row r="144" spans="1:33" x14ac:dyDescent="0.2">
      <c r="A144" s="7">
        <v>55</v>
      </c>
      <c r="B144" s="8">
        <v>172</v>
      </c>
      <c r="C144" s="9" t="s">
        <v>204</v>
      </c>
      <c r="D144" s="9" t="s">
        <v>205</v>
      </c>
      <c r="E144" s="10" t="s">
        <v>31</v>
      </c>
      <c r="F144" s="20">
        <v>97.4</v>
      </c>
      <c r="G144" s="20">
        <v>97.1</v>
      </c>
      <c r="H144" s="20">
        <v>91.4</v>
      </c>
      <c r="I144" s="20">
        <v>92.7</v>
      </c>
      <c r="J144" s="20">
        <v>98.8</v>
      </c>
      <c r="K144" s="20">
        <v>95.6</v>
      </c>
      <c r="L144" s="20">
        <v>573</v>
      </c>
      <c r="N144" s="20">
        <v>94.9</v>
      </c>
      <c r="O144" s="20">
        <v>93.5</v>
      </c>
      <c r="P144" s="20">
        <v>94.1</v>
      </c>
      <c r="Q144" s="20">
        <v>97.8</v>
      </c>
      <c r="R144" s="20">
        <v>93.8</v>
      </c>
      <c r="S144" s="20">
        <v>95.5</v>
      </c>
      <c r="T144" s="20">
        <f t="shared" si="9"/>
        <v>569.6</v>
      </c>
      <c r="W144" s="20">
        <v>93.4</v>
      </c>
      <c r="X144" s="20">
        <v>96.2</v>
      </c>
      <c r="Y144" s="20">
        <v>97.4</v>
      </c>
      <c r="Z144" s="20">
        <v>96.4</v>
      </c>
      <c r="AA144" s="20">
        <v>92.6</v>
      </c>
      <c r="AB144" s="20">
        <v>96.8</v>
      </c>
      <c r="AC144" s="20">
        <f t="shared" si="10"/>
        <v>572.79999999999995</v>
      </c>
      <c r="AG144" s="20">
        <f t="shared" si="11"/>
        <v>1715.3999999999999</v>
      </c>
    </row>
    <row r="145" spans="1:33" x14ac:dyDescent="0.2">
      <c r="A145" s="7">
        <v>57</v>
      </c>
      <c r="B145" s="7">
        <v>367</v>
      </c>
      <c r="C145" s="12" t="s">
        <v>36</v>
      </c>
      <c r="D145" s="12" t="s">
        <v>404</v>
      </c>
      <c r="E145" s="7" t="s">
        <v>31</v>
      </c>
      <c r="F145" s="20">
        <v>95.2</v>
      </c>
      <c r="G145" s="20">
        <v>95.2</v>
      </c>
      <c r="H145" s="20">
        <v>94.2</v>
      </c>
      <c r="I145" s="20">
        <v>96.9</v>
      </c>
      <c r="J145" s="20">
        <v>88.9</v>
      </c>
      <c r="K145" s="20">
        <v>94.7</v>
      </c>
      <c r="L145" s="20">
        <v>565.1</v>
      </c>
      <c r="N145" s="20">
        <v>94.2</v>
      </c>
      <c r="O145" s="20">
        <v>93.4</v>
      </c>
      <c r="P145" s="20">
        <v>95</v>
      </c>
      <c r="Q145" s="20">
        <v>96.8</v>
      </c>
      <c r="R145" s="20">
        <v>95.2</v>
      </c>
      <c r="S145" s="20">
        <v>99.1</v>
      </c>
      <c r="T145" s="20">
        <f t="shared" si="9"/>
        <v>573.70000000000005</v>
      </c>
      <c r="W145" s="20">
        <v>92.5</v>
      </c>
      <c r="X145" s="20">
        <v>93.8</v>
      </c>
      <c r="Y145" s="20">
        <v>88.9</v>
      </c>
      <c r="Z145" s="20">
        <v>94.9</v>
      </c>
      <c r="AA145" s="20">
        <v>100</v>
      </c>
      <c r="AB145" s="20">
        <v>93.6</v>
      </c>
      <c r="AC145" s="20">
        <f t="shared" si="10"/>
        <v>563.70000000000005</v>
      </c>
      <c r="AG145" s="20">
        <f t="shared" si="11"/>
        <v>1702.5000000000002</v>
      </c>
    </row>
    <row r="146" spans="1:33" x14ac:dyDescent="0.2">
      <c r="A146" s="7">
        <v>58</v>
      </c>
      <c r="B146" s="8">
        <v>345</v>
      </c>
      <c r="C146" s="9" t="s">
        <v>162</v>
      </c>
      <c r="D146" s="9" t="s">
        <v>214</v>
      </c>
      <c r="E146" s="10" t="s">
        <v>31</v>
      </c>
      <c r="F146" s="20">
        <v>93.1</v>
      </c>
      <c r="G146" s="20">
        <v>96.3</v>
      </c>
      <c r="H146" s="20">
        <v>98</v>
      </c>
      <c r="I146" s="20">
        <v>95.8</v>
      </c>
      <c r="J146" s="20">
        <v>94.7</v>
      </c>
      <c r="K146" s="20">
        <v>93.3</v>
      </c>
      <c r="L146" s="20">
        <v>571.19999999999993</v>
      </c>
      <c r="N146" s="20">
        <v>96.5</v>
      </c>
      <c r="O146" s="20">
        <v>96.3</v>
      </c>
      <c r="P146" s="20">
        <v>95</v>
      </c>
      <c r="Q146" s="20">
        <v>88.1</v>
      </c>
      <c r="R146" s="20">
        <v>95.1</v>
      </c>
      <c r="S146" s="20">
        <v>93.7</v>
      </c>
      <c r="T146" s="20">
        <f t="shared" si="9"/>
        <v>564.70000000000005</v>
      </c>
      <c r="W146" s="20">
        <v>94</v>
      </c>
      <c r="X146" s="20">
        <v>94.9</v>
      </c>
      <c r="Y146" s="20">
        <v>94.8</v>
      </c>
      <c r="Z146" s="20">
        <v>91.2</v>
      </c>
      <c r="AA146" s="20">
        <v>94.2</v>
      </c>
      <c r="AB146" s="20">
        <v>89</v>
      </c>
      <c r="AC146" s="20">
        <f t="shared" si="10"/>
        <v>558.09999999999991</v>
      </c>
      <c r="AG146" s="20">
        <f t="shared" si="11"/>
        <v>1694</v>
      </c>
    </row>
    <row r="147" spans="1:33" x14ac:dyDescent="0.2">
      <c r="A147" s="7">
        <v>59</v>
      </c>
      <c r="B147" s="8">
        <v>324</v>
      </c>
      <c r="C147" s="9" t="s">
        <v>170</v>
      </c>
      <c r="D147" s="9" t="s">
        <v>171</v>
      </c>
      <c r="E147" s="10" t="s">
        <v>31</v>
      </c>
      <c r="F147" s="20">
        <v>94.5</v>
      </c>
      <c r="G147" s="20">
        <v>91.1</v>
      </c>
      <c r="H147" s="20">
        <v>99.3</v>
      </c>
      <c r="I147" s="20">
        <v>93.6</v>
      </c>
      <c r="J147" s="20">
        <v>92.3</v>
      </c>
      <c r="K147" s="20">
        <v>97.1</v>
      </c>
      <c r="L147" s="20">
        <v>567.9</v>
      </c>
      <c r="N147" s="20">
        <v>93.8</v>
      </c>
      <c r="O147" s="20">
        <v>93.9</v>
      </c>
      <c r="P147" s="20">
        <v>96.8</v>
      </c>
      <c r="Q147" s="20">
        <v>94</v>
      </c>
      <c r="R147" s="20">
        <v>97.6</v>
      </c>
      <c r="S147" s="20">
        <v>93</v>
      </c>
      <c r="T147" s="20">
        <f t="shared" si="9"/>
        <v>569.1</v>
      </c>
      <c r="W147" s="20">
        <v>90</v>
      </c>
      <c r="X147" s="20">
        <v>88.8</v>
      </c>
      <c r="Y147" s="20">
        <v>93.1</v>
      </c>
      <c r="Z147" s="20">
        <v>96.6</v>
      </c>
      <c r="AA147" s="20">
        <v>93.5</v>
      </c>
      <c r="AB147" s="20">
        <v>95.2</v>
      </c>
      <c r="AC147" s="20">
        <f t="shared" si="10"/>
        <v>557.20000000000005</v>
      </c>
      <c r="AG147" s="20">
        <f t="shared" si="11"/>
        <v>1694.2</v>
      </c>
    </row>
    <row r="148" spans="1:33" x14ac:dyDescent="0.2">
      <c r="A148" s="7">
        <v>61</v>
      </c>
      <c r="B148" s="8">
        <v>291</v>
      </c>
      <c r="C148" s="9" t="s">
        <v>187</v>
      </c>
      <c r="D148" s="9" t="s">
        <v>188</v>
      </c>
      <c r="E148" s="10" t="s">
        <v>7</v>
      </c>
      <c r="F148" s="20">
        <v>93.1</v>
      </c>
      <c r="G148" s="20">
        <v>90.5</v>
      </c>
      <c r="H148" s="20">
        <v>94.2</v>
      </c>
      <c r="I148" s="20">
        <v>88.9</v>
      </c>
      <c r="J148" s="20">
        <v>88.7</v>
      </c>
      <c r="K148" s="20">
        <v>96.4</v>
      </c>
      <c r="L148" s="20">
        <v>551.80000000000007</v>
      </c>
      <c r="T148" s="20" t="s">
        <v>420</v>
      </c>
      <c r="W148" s="20">
        <v>90</v>
      </c>
      <c r="X148" s="20">
        <v>95.1</v>
      </c>
      <c r="Y148" s="20">
        <v>97.4</v>
      </c>
      <c r="Z148" s="20">
        <v>89.7</v>
      </c>
      <c r="AA148" s="20">
        <v>88.2</v>
      </c>
      <c r="AB148" s="20">
        <v>89.7</v>
      </c>
      <c r="AC148" s="20">
        <f t="shared" si="10"/>
        <v>550.1</v>
      </c>
      <c r="AG148" s="20">
        <f>L148+AC148</f>
        <v>1101.9000000000001</v>
      </c>
    </row>
    <row r="149" spans="1:33" x14ac:dyDescent="0.2">
      <c r="A149" s="7">
        <v>63</v>
      </c>
      <c r="B149" s="8">
        <v>300</v>
      </c>
      <c r="C149" s="9" t="s">
        <v>210</v>
      </c>
      <c r="D149" s="9" t="s">
        <v>211</v>
      </c>
      <c r="E149" s="10" t="s">
        <v>31</v>
      </c>
      <c r="F149" s="20">
        <v>88.2</v>
      </c>
      <c r="G149" s="20">
        <v>81.099999999999994</v>
      </c>
      <c r="H149" s="20">
        <v>86</v>
      </c>
      <c r="I149" s="20">
        <v>84.7</v>
      </c>
      <c r="J149" s="20">
        <v>88.4</v>
      </c>
      <c r="K149" s="20">
        <v>83.6</v>
      </c>
      <c r="L149" s="20">
        <v>512</v>
      </c>
      <c r="N149" s="20">
        <v>86.9</v>
      </c>
      <c r="O149" s="20">
        <v>86.4</v>
      </c>
      <c r="P149" s="20">
        <v>88.52</v>
      </c>
      <c r="Q149" s="20">
        <v>86.9</v>
      </c>
      <c r="R149" s="20">
        <v>95</v>
      </c>
      <c r="S149" s="20">
        <v>83.8</v>
      </c>
      <c r="T149" s="20">
        <f>SUM(N149:S149)</f>
        <v>527.52</v>
      </c>
      <c r="W149" s="20">
        <v>88.1</v>
      </c>
      <c r="X149" s="20">
        <v>91.1</v>
      </c>
      <c r="Y149" s="20">
        <v>91</v>
      </c>
      <c r="Z149" s="20">
        <v>91.5</v>
      </c>
      <c r="AA149" s="20">
        <v>90.2</v>
      </c>
      <c r="AB149" s="20">
        <v>93.5</v>
      </c>
      <c r="AC149" s="20">
        <f t="shared" si="10"/>
        <v>545.4</v>
      </c>
      <c r="AG149" s="20">
        <f>L149+T149+AC149</f>
        <v>1584.92</v>
      </c>
    </row>
    <row r="150" spans="1:33" x14ac:dyDescent="0.2">
      <c r="A150" s="7">
        <v>64</v>
      </c>
      <c r="B150" s="8">
        <v>158</v>
      </c>
      <c r="C150" s="9" t="s">
        <v>13</v>
      </c>
      <c r="D150" s="9" t="s">
        <v>199</v>
      </c>
      <c r="E150" s="10" t="s">
        <v>31</v>
      </c>
      <c r="F150" s="20">
        <v>88</v>
      </c>
      <c r="G150" s="20">
        <v>88.4</v>
      </c>
      <c r="H150" s="20">
        <v>91.7</v>
      </c>
      <c r="I150" s="20">
        <v>93.3</v>
      </c>
      <c r="J150" s="20">
        <v>88.9</v>
      </c>
      <c r="K150" s="20">
        <v>91.4</v>
      </c>
      <c r="L150" s="20">
        <v>541.70000000000005</v>
      </c>
      <c r="N150" s="20">
        <v>92.6</v>
      </c>
      <c r="O150" s="20">
        <v>89.9</v>
      </c>
      <c r="P150" s="20">
        <v>91.1</v>
      </c>
      <c r="Q150" s="20">
        <v>89.4</v>
      </c>
      <c r="R150" s="20">
        <v>88</v>
      </c>
      <c r="S150" s="20">
        <v>92</v>
      </c>
      <c r="T150" s="20">
        <f>SUM(N150:S150)</f>
        <v>543</v>
      </c>
      <c r="W150" s="20">
        <v>88.8</v>
      </c>
      <c r="X150" s="20">
        <v>92.8</v>
      </c>
      <c r="Y150" s="20">
        <v>86.1</v>
      </c>
      <c r="Z150" s="20">
        <v>94.4</v>
      </c>
      <c r="AA150" s="20">
        <v>89.1</v>
      </c>
      <c r="AB150" s="20">
        <v>78</v>
      </c>
      <c r="AC150" s="20">
        <f t="shared" si="10"/>
        <v>529.20000000000005</v>
      </c>
      <c r="AG150" s="20">
        <f>L150+T150+AC150</f>
        <v>1613.9</v>
      </c>
    </row>
    <row r="152" spans="1:33" x14ac:dyDescent="0.2">
      <c r="B152" s="12" t="s">
        <v>424</v>
      </c>
    </row>
  </sheetData>
  <sortState ref="B90:AG97">
    <sortCondition descending="1" ref="AE90:AE97"/>
  </sortState>
  <mergeCells count="6">
    <mergeCell ref="A9:AG9"/>
    <mergeCell ref="A14:AG14"/>
    <mergeCell ref="A4:AG4"/>
    <mergeCell ref="A104:AG104"/>
    <mergeCell ref="A99:AG99"/>
    <mergeCell ref="A94:AG94"/>
  </mergeCells>
  <printOptions horizontalCentered="1"/>
  <pageMargins left="0.2" right="0.2" top="0.5" bottom="0.5" header="0.3" footer="0.3"/>
  <pageSetup scale="91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8"/>
  <sheetViews>
    <sheetView zoomScaleNormal="100" workbookViewId="0">
      <selection activeCell="A3" sqref="A3"/>
    </sheetView>
  </sheetViews>
  <sheetFormatPr defaultColWidth="5.85546875" defaultRowHeight="15" x14ac:dyDescent="0.2"/>
  <cols>
    <col min="1" max="1" width="5.7109375" style="7" customWidth="1"/>
    <col min="2" max="2" width="5.7109375" style="12" customWidth="1"/>
    <col min="3" max="3" width="11.28515625" style="12" bestFit="1" customWidth="1"/>
    <col min="4" max="4" width="19" style="7" bestFit="1" customWidth="1"/>
    <col min="5" max="5" width="5" style="7" bestFit="1" customWidth="1"/>
    <col min="6" max="6" width="3.85546875" style="7" hidden="1" customWidth="1"/>
    <col min="7" max="7" width="5.140625" style="7" hidden="1" customWidth="1"/>
    <col min="8" max="8" width="3.85546875" style="7" hidden="1" customWidth="1"/>
    <col min="9" max="9" width="5.140625" style="7" hidden="1" customWidth="1"/>
    <col min="10" max="11" width="3.85546875" style="7" hidden="1" customWidth="1"/>
    <col min="12" max="12" width="9.140625" style="7" bestFit="1" customWidth="1"/>
    <col min="13" max="13" width="7.42578125" style="7" customWidth="1"/>
    <col min="14" max="16" width="3.85546875" style="7" hidden="1" customWidth="1"/>
    <col min="17" max="17" width="5.140625" style="7" hidden="1" customWidth="1"/>
    <col min="18" max="19" width="3.85546875" style="7" hidden="1" customWidth="1"/>
    <col min="20" max="20" width="9.140625" style="7" bestFit="1" customWidth="1"/>
    <col min="21" max="21" width="3.85546875" style="7" hidden="1" customWidth="1"/>
    <col min="22" max="22" width="7.42578125" style="20" customWidth="1"/>
    <col min="23" max="25" width="3.85546875" style="7" hidden="1" customWidth="1"/>
    <col min="26" max="26" width="5.140625" style="7" hidden="1" customWidth="1"/>
    <col min="27" max="28" width="3.85546875" style="7" hidden="1" customWidth="1"/>
    <col min="29" max="29" width="8.7109375" style="7" customWidth="1"/>
    <col min="30" max="30" width="3.85546875" style="7" hidden="1" customWidth="1"/>
    <col min="31" max="31" width="7" style="7" customWidth="1"/>
    <col min="32" max="32" width="8.28515625" style="7" bestFit="1" customWidth="1"/>
    <col min="33" max="16384" width="5.85546875" style="11"/>
  </cols>
  <sheetData>
    <row r="1" spans="1:81" s="3" customFormat="1" ht="18" x14ac:dyDescent="0.25">
      <c r="A1" s="1" t="s">
        <v>372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7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81" s="3" customFormat="1" ht="18" x14ac:dyDescent="0.25">
      <c r="A2" s="1" t="s">
        <v>369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7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81" s="3" customFormat="1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7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81" s="3" customFormat="1" ht="18" x14ac:dyDescent="0.25">
      <c r="A4" s="31" t="s">
        <v>477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s="3" customFormat="1" ht="18" x14ac:dyDescent="0.25">
      <c r="A5" s="13" t="s">
        <v>373</v>
      </c>
      <c r="B5" s="13"/>
      <c r="C5" s="13"/>
      <c r="E5" s="13" t="s">
        <v>446</v>
      </c>
      <c r="F5" s="13"/>
      <c r="G5" s="13"/>
      <c r="H5" s="13"/>
      <c r="I5" s="13"/>
      <c r="J5" s="13"/>
      <c r="K5" s="13"/>
      <c r="L5" s="13"/>
      <c r="N5" s="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3">
        <v>199.6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s="3" customFormat="1" ht="18" x14ac:dyDescent="0.25">
      <c r="A6" s="13" t="s">
        <v>374</v>
      </c>
      <c r="B6" s="13"/>
      <c r="C6" s="13"/>
      <c r="E6" s="13" t="s">
        <v>445</v>
      </c>
      <c r="F6" s="13"/>
      <c r="G6" s="13"/>
      <c r="H6" s="13"/>
      <c r="I6" s="13"/>
      <c r="J6" s="13"/>
      <c r="K6" s="13"/>
      <c r="L6" s="13"/>
      <c r="N6" s="1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3">
        <v>198.3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</row>
    <row r="7" spans="1:81" s="3" customFormat="1" ht="18" x14ac:dyDescent="0.25">
      <c r="A7" s="13" t="s">
        <v>375</v>
      </c>
      <c r="B7" s="13"/>
      <c r="C7" s="13"/>
      <c r="E7" s="13" t="s">
        <v>478</v>
      </c>
      <c r="F7" s="13"/>
      <c r="G7" s="13"/>
      <c r="H7" s="13"/>
      <c r="I7" s="13"/>
      <c r="J7" s="13"/>
      <c r="K7" s="13"/>
      <c r="L7" s="13"/>
      <c r="N7" s="1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3">
        <v>178.4</v>
      </c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</row>
    <row r="8" spans="1:81" s="3" customFormat="1" ht="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7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81" s="3" customFormat="1" ht="18" x14ac:dyDescent="0.25">
      <c r="A9" s="31" t="s">
        <v>475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81" s="3" customFormat="1" ht="18" x14ac:dyDescent="0.25">
      <c r="A10" s="13" t="s">
        <v>373</v>
      </c>
      <c r="B10" s="13"/>
      <c r="C10" s="13"/>
      <c r="E10" s="13" t="s">
        <v>446</v>
      </c>
      <c r="F10" s="13"/>
      <c r="G10" s="13"/>
      <c r="H10" s="13"/>
      <c r="I10" s="13"/>
      <c r="J10" s="13"/>
      <c r="K10" s="13"/>
      <c r="L10" s="13"/>
      <c r="M10" s="23"/>
      <c r="N10" s="2"/>
      <c r="O10" s="2"/>
      <c r="P10" s="2"/>
      <c r="Q10" s="2"/>
      <c r="R10" s="2"/>
      <c r="S10" s="2"/>
      <c r="T10" s="2"/>
      <c r="U10" s="2"/>
      <c r="W10" s="2"/>
      <c r="X10" s="2"/>
      <c r="Y10" s="2"/>
      <c r="Z10" s="2"/>
      <c r="AA10" s="2"/>
      <c r="AB10" s="2"/>
      <c r="AC10" s="2"/>
      <c r="AD10" s="2"/>
      <c r="AE10" s="2"/>
      <c r="AF10" s="23">
        <v>198.6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81" s="3" customFormat="1" ht="18" x14ac:dyDescent="0.25">
      <c r="A11" s="13" t="s">
        <v>374</v>
      </c>
      <c r="B11" s="13"/>
      <c r="C11" s="13"/>
      <c r="E11" s="13" t="s">
        <v>444</v>
      </c>
      <c r="F11" s="13"/>
      <c r="G11" s="13"/>
      <c r="H11" s="13"/>
      <c r="I11" s="13"/>
      <c r="J11" s="13"/>
      <c r="K11" s="13"/>
      <c r="L11" s="13"/>
      <c r="M11" s="23"/>
      <c r="N11" s="2"/>
      <c r="O11" s="2"/>
      <c r="P11" s="2"/>
      <c r="Q11" s="2"/>
      <c r="R11" s="2"/>
      <c r="S11" s="2"/>
      <c r="T11" s="2"/>
      <c r="U11" s="2"/>
      <c r="W11" s="2"/>
      <c r="X11" s="2"/>
      <c r="Y11" s="2"/>
      <c r="Z11" s="2"/>
      <c r="AA11" s="2"/>
      <c r="AB11" s="2"/>
      <c r="AC11" s="2"/>
      <c r="AD11" s="2"/>
      <c r="AE11" s="2"/>
      <c r="AF11" s="23">
        <v>198</v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81" s="3" customFormat="1" ht="18" x14ac:dyDescent="0.25">
      <c r="A12" s="13" t="s">
        <v>375</v>
      </c>
      <c r="B12" s="13"/>
      <c r="C12" s="13"/>
      <c r="E12" s="13" t="s">
        <v>476</v>
      </c>
      <c r="F12" s="13"/>
      <c r="G12" s="13"/>
      <c r="H12" s="13"/>
      <c r="I12" s="13"/>
      <c r="J12" s="13"/>
      <c r="K12" s="13"/>
      <c r="L12" s="13"/>
      <c r="M12" s="23"/>
      <c r="N12" s="2"/>
      <c r="O12" s="2"/>
      <c r="P12" s="2"/>
      <c r="Q12" s="2"/>
      <c r="R12" s="2"/>
      <c r="S12" s="2"/>
      <c r="T12" s="2"/>
      <c r="U12" s="2"/>
      <c r="W12" s="2"/>
      <c r="X12" s="2"/>
      <c r="Y12" s="2"/>
      <c r="Z12" s="2"/>
      <c r="AA12" s="2"/>
      <c r="AB12" s="2"/>
      <c r="AC12" s="2"/>
      <c r="AD12" s="2"/>
      <c r="AE12" s="2"/>
      <c r="AF12" s="23">
        <v>178</v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81" s="3" customFormat="1" ht="18" x14ac:dyDescent="0.25">
      <c r="A13" s="13"/>
      <c r="B13" s="13"/>
      <c r="C13" s="13"/>
      <c r="E13" s="13"/>
      <c r="F13" s="13"/>
      <c r="G13" s="13"/>
      <c r="H13" s="13"/>
      <c r="I13" s="13"/>
      <c r="J13" s="13"/>
      <c r="K13" s="13"/>
      <c r="L13" s="13"/>
      <c r="M13" s="23"/>
      <c r="N13" s="2"/>
      <c r="O13" s="2"/>
      <c r="P13" s="2"/>
      <c r="Q13" s="2"/>
      <c r="R13" s="2"/>
      <c r="S13" s="2"/>
      <c r="T13" s="2"/>
      <c r="U13" s="2"/>
      <c r="W13" s="2"/>
      <c r="X13" s="2"/>
      <c r="Y13" s="2"/>
      <c r="Z13" s="2"/>
      <c r="AA13" s="2"/>
      <c r="AB13" s="2"/>
      <c r="AC13" s="2"/>
      <c r="AD13" s="2"/>
      <c r="AE13" s="2"/>
      <c r="AF13" s="2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81" s="3" customFormat="1" ht="18" x14ac:dyDescent="0.25">
      <c r="A14" s="31" t="s">
        <v>430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</row>
    <row r="15" spans="1:81" s="3" customFormat="1" ht="18" x14ac:dyDescent="0.25">
      <c r="A15" s="13" t="s">
        <v>373</v>
      </c>
      <c r="B15" s="13"/>
      <c r="C15" s="13"/>
      <c r="D15" s="13"/>
      <c r="E15" s="13" t="s">
        <v>444</v>
      </c>
      <c r="F15" s="13"/>
      <c r="G15" s="13"/>
      <c r="H15" s="13"/>
      <c r="I15" s="13"/>
      <c r="J15" s="13"/>
      <c r="K15" s="13"/>
      <c r="L15" s="13"/>
      <c r="M15" s="23"/>
      <c r="N15" s="2"/>
      <c r="O15" s="2"/>
      <c r="P15" s="2"/>
      <c r="Q15" s="2"/>
      <c r="R15" s="2"/>
      <c r="S15" s="2"/>
      <c r="T15" s="2"/>
      <c r="U15" s="2"/>
      <c r="V15" s="23"/>
      <c r="W15" s="2"/>
      <c r="X15" s="2"/>
      <c r="Y15" s="2"/>
      <c r="Z15" s="2"/>
      <c r="AA15" s="2"/>
      <c r="AB15" s="2"/>
      <c r="AC15" s="2"/>
      <c r="AD15" s="2"/>
      <c r="AE15" s="2"/>
      <c r="AF15" s="23">
        <v>200.1</v>
      </c>
    </row>
    <row r="16" spans="1:81" s="3" customFormat="1" ht="18" x14ac:dyDescent="0.25">
      <c r="A16" s="13" t="s">
        <v>374</v>
      </c>
      <c r="B16" s="13"/>
      <c r="C16" s="13"/>
      <c r="D16" s="13"/>
      <c r="E16" s="13" t="s">
        <v>445</v>
      </c>
      <c r="F16" s="13"/>
      <c r="G16" s="13"/>
      <c r="H16" s="13"/>
      <c r="I16" s="13"/>
      <c r="J16" s="13"/>
      <c r="K16" s="13"/>
      <c r="L16" s="13"/>
      <c r="M16" s="23"/>
      <c r="N16" s="2"/>
      <c r="O16" s="2"/>
      <c r="P16" s="2"/>
      <c r="Q16" s="2"/>
      <c r="R16" s="2"/>
      <c r="S16" s="2"/>
      <c r="T16" s="2"/>
      <c r="U16" s="2"/>
      <c r="V16" s="23"/>
      <c r="W16" s="2"/>
      <c r="X16" s="2"/>
      <c r="Y16" s="2"/>
      <c r="Z16" s="2"/>
      <c r="AA16" s="2"/>
      <c r="AB16" s="2"/>
      <c r="AC16" s="2"/>
      <c r="AD16" s="2"/>
      <c r="AE16" s="2"/>
      <c r="AF16" s="23">
        <v>198.6</v>
      </c>
    </row>
    <row r="17" spans="1:32" s="3" customFormat="1" ht="18" x14ac:dyDescent="0.25">
      <c r="A17" s="13" t="s">
        <v>375</v>
      </c>
      <c r="B17" s="13"/>
      <c r="C17" s="13"/>
      <c r="D17" s="13"/>
      <c r="E17" s="13" t="s">
        <v>446</v>
      </c>
      <c r="F17" s="13"/>
      <c r="G17" s="13"/>
      <c r="H17" s="13"/>
      <c r="I17" s="13"/>
      <c r="J17" s="13"/>
      <c r="K17" s="13"/>
      <c r="L17" s="13"/>
      <c r="M17" s="23"/>
      <c r="N17" s="2"/>
      <c r="O17" s="2"/>
      <c r="P17" s="2"/>
      <c r="Q17" s="2"/>
      <c r="R17" s="2"/>
      <c r="S17" s="2"/>
      <c r="T17" s="2"/>
      <c r="U17" s="2"/>
      <c r="V17" s="23"/>
      <c r="W17" s="2"/>
      <c r="X17" s="2"/>
      <c r="Y17" s="2"/>
      <c r="Z17" s="2"/>
      <c r="AA17" s="2"/>
      <c r="AB17" s="2"/>
      <c r="AC17" s="2"/>
      <c r="AD17" s="2"/>
      <c r="AE17" s="2"/>
      <c r="AF17" s="23">
        <v>178.9</v>
      </c>
    </row>
    <row r="18" spans="1:32" s="5" customFormat="1" ht="15.7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4"/>
      <c r="O18" s="4"/>
      <c r="P18" s="4"/>
      <c r="Q18" s="4"/>
      <c r="R18" s="4"/>
      <c r="S18" s="4"/>
      <c r="T18" s="4"/>
      <c r="U18" s="4"/>
      <c r="V18" s="19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3" customFormat="1" ht="18" x14ac:dyDescent="0.25">
      <c r="A19" s="13" t="s">
        <v>434</v>
      </c>
      <c r="B19" s="13"/>
      <c r="C19" s="13"/>
      <c r="D19" s="13"/>
      <c r="E19" s="13" t="s">
        <v>435</v>
      </c>
      <c r="F19" s="13"/>
      <c r="G19" s="13"/>
      <c r="H19" s="13"/>
      <c r="I19" s="13"/>
      <c r="J19" s="13"/>
      <c r="K19" s="13"/>
      <c r="L19" s="13"/>
      <c r="M19" s="13"/>
      <c r="N19" s="2"/>
      <c r="O19" s="2"/>
      <c r="P19" s="2"/>
      <c r="Q19" s="2"/>
      <c r="R19" s="2"/>
      <c r="S19" s="2"/>
      <c r="T19" s="2"/>
      <c r="U19" s="2"/>
      <c r="V19" s="23"/>
      <c r="W19" s="2"/>
      <c r="X19" s="2"/>
      <c r="Y19" s="2"/>
      <c r="Z19" s="2"/>
      <c r="AA19" s="2"/>
      <c r="AB19" s="2"/>
      <c r="AC19" s="2"/>
      <c r="AD19" s="2"/>
      <c r="AE19" s="2"/>
      <c r="AF19" s="2">
        <v>1703</v>
      </c>
    </row>
    <row r="20" spans="1:32" s="5" customFormat="1" ht="15.7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/>
      <c r="O20" s="4"/>
      <c r="P20" s="4"/>
      <c r="Q20" s="4"/>
      <c r="R20" s="4"/>
      <c r="S20" s="4"/>
      <c r="T20" s="4"/>
      <c r="U20" s="4"/>
      <c r="V20" s="19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" customFormat="1" ht="15.75" x14ac:dyDescent="0.25">
      <c r="A21" s="4" t="s">
        <v>366</v>
      </c>
      <c r="B21" s="4" t="s">
        <v>0</v>
      </c>
      <c r="C21" s="6" t="s">
        <v>2</v>
      </c>
      <c r="D21" s="6" t="s">
        <v>1</v>
      </c>
      <c r="E21" s="4" t="s">
        <v>3</v>
      </c>
      <c r="F21" s="4">
        <v>1</v>
      </c>
      <c r="G21" s="4">
        <v>2</v>
      </c>
      <c r="H21" s="4">
        <v>3</v>
      </c>
      <c r="I21" s="4">
        <v>4</v>
      </c>
      <c r="J21" s="4">
        <v>5</v>
      </c>
      <c r="K21" s="4">
        <v>6</v>
      </c>
      <c r="L21" s="4" t="s">
        <v>367</v>
      </c>
      <c r="M21" s="4" t="s">
        <v>368</v>
      </c>
      <c r="N21" s="4">
        <v>1</v>
      </c>
      <c r="O21" s="4">
        <v>2</v>
      </c>
      <c r="P21" s="4">
        <v>3</v>
      </c>
      <c r="Q21" s="4">
        <v>4</v>
      </c>
      <c r="R21" s="4">
        <v>5</v>
      </c>
      <c r="S21" s="4">
        <v>6</v>
      </c>
      <c r="T21" s="4" t="s">
        <v>414</v>
      </c>
      <c r="U21" s="4" t="s">
        <v>413</v>
      </c>
      <c r="V21" s="19" t="s">
        <v>415</v>
      </c>
      <c r="W21" s="4">
        <v>1</v>
      </c>
      <c r="X21" s="4">
        <v>2</v>
      </c>
      <c r="Y21" s="4">
        <v>3</v>
      </c>
      <c r="Z21" s="4">
        <v>4</v>
      </c>
      <c r="AA21" s="4">
        <v>5</v>
      </c>
      <c r="AB21" s="4">
        <v>6</v>
      </c>
      <c r="AC21" s="4" t="s">
        <v>416</v>
      </c>
      <c r="AD21" s="4" t="s">
        <v>413</v>
      </c>
      <c r="AE21" s="4" t="s">
        <v>417</v>
      </c>
      <c r="AF21" s="4" t="s">
        <v>418</v>
      </c>
    </row>
    <row r="22" spans="1:32" x14ac:dyDescent="0.2">
      <c r="A22" s="7">
        <v>1</v>
      </c>
      <c r="B22" s="8">
        <v>328</v>
      </c>
      <c r="C22" s="9" t="s">
        <v>50</v>
      </c>
      <c r="D22" s="9" t="s">
        <v>78</v>
      </c>
      <c r="E22" s="10"/>
      <c r="F22" s="7">
        <v>93</v>
      </c>
      <c r="G22" s="7">
        <v>99</v>
      </c>
      <c r="H22" s="7">
        <v>97</v>
      </c>
      <c r="I22" s="7">
        <v>99</v>
      </c>
      <c r="J22" s="7">
        <v>95</v>
      </c>
      <c r="K22" s="7">
        <v>96</v>
      </c>
      <c r="L22" s="7">
        <v>579</v>
      </c>
      <c r="M22" s="7">
        <v>77.5</v>
      </c>
      <c r="N22" s="7">
        <v>96</v>
      </c>
      <c r="O22" s="7">
        <v>96</v>
      </c>
      <c r="P22" s="7">
        <v>95</v>
      </c>
      <c r="Q22" s="7">
        <v>96</v>
      </c>
      <c r="R22" s="7">
        <v>95</v>
      </c>
      <c r="S22" s="7">
        <v>97</v>
      </c>
      <c r="T22" s="7">
        <f t="shared" ref="T22:T53" si="0">SUM(N22:S22)</f>
        <v>575</v>
      </c>
      <c r="V22" s="20">
        <v>198</v>
      </c>
      <c r="W22" s="7">
        <v>97</v>
      </c>
      <c r="X22" s="7">
        <v>95</v>
      </c>
      <c r="Y22" s="7">
        <v>99</v>
      </c>
      <c r="Z22" s="7">
        <v>98</v>
      </c>
      <c r="AA22" s="7">
        <v>99</v>
      </c>
      <c r="AB22" s="7">
        <v>94</v>
      </c>
      <c r="AC22" s="7">
        <f t="shared" ref="AC22:AC53" si="1">SUM(W22:AB22)</f>
        <v>582</v>
      </c>
      <c r="AE22" s="20">
        <v>200.1</v>
      </c>
      <c r="AF22" s="7">
        <f t="shared" ref="AF22:AF29" si="2">L22+T22+AC22</f>
        <v>1736</v>
      </c>
    </row>
    <row r="23" spans="1:32" x14ac:dyDescent="0.2">
      <c r="A23" s="7">
        <v>2</v>
      </c>
      <c r="B23" s="8">
        <v>129</v>
      </c>
      <c r="C23" s="9" t="s">
        <v>64</v>
      </c>
      <c r="D23" s="9" t="s">
        <v>65</v>
      </c>
      <c r="E23" s="10"/>
      <c r="F23" s="7">
        <v>97</v>
      </c>
      <c r="G23" s="7">
        <v>94</v>
      </c>
      <c r="H23" s="7">
        <v>96</v>
      </c>
      <c r="I23" s="7">
        <v>100</v>
      </c>
      <c r="J23" s="7">
        <v>99</v>
      </c>
      <c r="K23" s="7">
        <v>97</v>
      </c>
      <c r="L23" s="7">
        <v>583</v>
      </c>
      <c r="M23" s="7">
        <v>198.3</v>
      </c>
      <c r="N23" s="7">
        <v>96</v>
      </c>
      <c r="O23" s="7">
        <v>97</v>
      </c>
      <c r="P23" s="7">
        <v>97</v>
      </c>
      <c r="Q23" s="7">
        <v>100</v>
      </c>
      <c r="R23" s="7">
        <v>94</v>
      </c>
      <c r="S23" s="7">
        <v>95</v>
      </c>
      <c r="T23" s="7">
        <f t="shared" si="0"/>
        <v>579</v>
      </c>
      <c r="V23" s="20">
        <v>137.69999999999999</v>
      </c>
      <c r="W23" s="7">
        <v>95</v>
      </c>
      <c r="X23" s="7">
        <v>98</v>
      </c>
      <c r="Y23" s="7">
        <v>94</v>
      </c>
      <c r="Z23" s="7">
        <v>99</v>
      </c>
      <c r="AA23" s="7">
        <v>98</v>
      </c>
      <c r="AB23" s="7">
        <v>99</v>
      </c>
      <c r="AC23" s="7">
        <f t="shared" si="1"/>
        <v>583</v>
      </c>
      <c r="AE23" s="20">
        <v>198.6</v>
      </c>
      <c r="AF23" s="7">
        <f t="shared" si="2"/>
        <v>1745</v>
      </c>
    </row>
    <row r="24" spans="1:32" x14ac:dyDescent="0.2">
      <c r="A24" s="7">
        <v>3</v>
      </c>
      <c r="B24" s="8">
        <v>262</v>
      </c>
      <c r="C24" s="9" t="s">
        <v>74</v>
      </c>
      <c r="D24" s="9" t="s">
        <v>75</v>
      </c>
      <c r="E24" s="10"/>
      <c r="F24" s="7">
        <v>95</v>
      </c>
      <c r="G24" s="7">
        <v>95</v>
      </c>
      <c r="H24" s="7">
        <v>96</v>
      </c>
      <c r="I24" s="7">
        <v>96</v>
      </c>
      <c r="J24" s="7">
        <v>97</v>
      </c>
      <c r="K24" s="7">
        <v>97</v>
      </c>
      <c r="L24" s="7">
        <v>576</v>
      </c>
      <c r="M24" s="7">
        <v>199.6</v>
      </c>
      <c r="N24" s="7">
        <v>93</v>
      </c>
      <c r="O24" s="7">
        <v>96</v>
      </c>
      <c r="P24" s="7">
        <v>97</v>
      </c>
      <c r="Q24" s="7">
        <v>98</v>
      </c>
      <c r="R24" s="7">
        <v>97</v>
      </c>
      <c r="S24" s="7">
        <v>95</v>
      </c>
      <c r="T24" s="7">
        <f t="shared" si="0"/>
        <v>576</v>
      </c>
      <c r="U24" s="7">
        <v>16</v>
      </c>
      <c r="V24" s="20">
        <v>198.6</v>
      </c>
      <c r="W24" s="7">
        <v>95</v>
      </c>
      <c r="X24" s="7">
        <v>96</v>
      </c>
      <c r="Y24" s="7">
        <v>95</v>
      </c>
      <c r="Z24" s="7">
        <v>99</v>
      </c>
      <c r="AA24" s="7">
        <v>98</v>
      </c>
      <c r="AB24" s="7">
        <v>97</v>
      </c>
      <c r="AC24" s="7">
        <f t="shared" si="1"/>
        <v>580</v>
      </c>
      <c r="AE24" s="20">
        <v>178.9</v>
      </c>
      <c r="AF24" s="7">
        <f t="shared" si="2"/>
        <v>1732</v>
      </c>
    </row>
    <row r="25" spans="1:32" x14ac:dyDescent="0.2">
      <c r="A25" s="7">
        <v>4</v>
      </c>
      <c r="B25" s="8">
        <v>204</v>
      </c>
      <c r="C25" s="9" t="s">
        <v>69</v>
      </c>
      <c r="D25" s="9" t="s">
        <v>70</v>
      </c>
      <c r="E25" s="10"/>
      <c r="F25" s="7">
        <v>93</v>
      </c>
      <c r="G25" s="7">
        <v>95</v>
      </c>
      <c r="H25" s="7">
        <v>95</v>
      </c>
      <c r="I25" s="7">
        <v>98</v>
      </c>
      <c r="J25" s="7">
        <v>95</v>
      </c>
      <c r="K25" s="7">
        <v>96</v>
      </c>
      <c r="L25" s="7">
        <v>572</v>
      </c>
      <c r="M25" s="7">
        <v>156.9</v>
      </c>
      <c r="N25" s="7">
        <v>94</v>
      </c>
      <c r="O25" s="7">
        <v>98</v>
      </c>
      <c r="P25" s="7">
        <v>98</v>
      </c>
      <c r="Q25" s="7">
        <v>96</v>
      </c>
      <c r="R25" s="7">
        <v>99</v>
      </c>
      <c r="S25" s="7">
        <v>91</v>
      </c>
      <c r="T25" s="7">
        <f t="shared" si="0"/>
        <v>576</v>
      </c>
      <c r="U25" s="7">
        <v>18</v>
      </c>
      <c r="V25" s="20">
        <v>178</v>
      </c>
      <c r="W25" s="7">
        <v>94</v>
      </c>
      <c r="X25" s="7">
        <v>98</v>
      </c>
      <c r="Y25" s="7">
        <v>94</v>
      </c>
      <c r="Z25" s="7">
        <v>94</v>
      </c>
      <c r="AA25" s="7">
        <v>97</v>
      </c>
      <c r="AB25" s="7">
        <v>96</v>
      </c>
      <c r="AC25" s="7">
        <f t="shared" si="1"/>
        <v>573</v>
      </c>
      <c r="AD25" s="7">
        <v>11</v>
      </c>
      <c r="AE25" s="20">
        <v>158.30000000000001</v>
      </c>
      <c r="AF25" s="7">
        <f t="shared" si="2"/>
        <v>1721</v>
      </c>
    </row>
    <row r="26" spans="1:32" x14ac:dyDescent="0.2">
      <c r="A26" s="7">
        <v>5</v>
      </c>
      <c r="B26" s="8">
        <v>192</v>
      </c>
      <c r="C26" s="9" t="s">
        <v>95</v>
      </c>
      <c r="D26" s="9" t="s">
        <v>96</v>
      </c>
      <c r="E26" s="10"/>
      <c r="F26" s="7">
        <v>95</v>
      </c>
      <c r="G26" s="7">
        <v>93</v>
      </c>
      <c r="H26" s="7">
        <v>96</v>
      </c>
      <c r="I26" s="7">
        <v>95</v>
      </c>
      <c r="J26" s="7">
        <v>94</v>
      </c>
      <c r="K26" s="7">
        <v>94</v>
      </c>
      <c r="L26" s="7">
        <v>567</v>
      </c>
      <c r="M26" s="7">
        <v>96.5</v>
      </c>
      <c r="N26" s="7">
        <v>95</v>
      </c>
      <c r="O26" s="7">
        <v>91</v>
      </c>
      <c r="P26" s="7">
        <v>96</v>
      </c>
      <c r="Q26" s="7">
        <v>95</v>
      </c>
      <c r="R26" s="7">
        <v>93</v>
      </c>
      <c r="S26" s="7">
        <v>95</v>
      </c>
      <c r="T26" s="7">
        <f t="shared" si="0"/>
        <v>565</v>
      </c>
      <c r="U26" s="7">
        <v>13</v>
      </c>
      <c r="W26" s="7">
        <v>95</v>
      </c>
      <c r="X26" s="7">
        <v>96</v>
      </c>
      <c r="Y26" s="7">
        <v>94</v>
      </c>
      <c r="Z26" s="7">
        <v>95</v>
      </c>
      <c r="AA26" s="7">
        <v>97</v>
      </c>
      <c r="AB26" s="7">
        <v>94</v>
      </c>
      <c r="AC26" s="7">
        <f t="shared" si="1"/>
        <v>571</v>
      </c>
      <c r="AE26" s="20">
        <v>137.19999999999999</v>
      </c>
      <c r="AF26" s="7">
        <f t="shared" si="2"/>
        <v>1703</v>
      </c>
    </row>
    <row r="27" spans="1:32" x14ac:dyDescent="0.2">
      <c r="A27" s="7">
        <v>6</v>
      </c>
      <c r="B27" s="8">
        <v>119</v>
      </c>
      <c r="C27" s="9" t="s">
        <v>62</v>
      </c>
      <c r="D27" s="9" t="s">
        <v>63</v>
      </c>
      <c r="E27" s="10"/>
      <c r="F27" s="7">
        <v>95</v>
      </c>
      <c r="G27" s="7">
        <v>95</v>
      </c>
      <c r="H27" s="7">
        <v>94</v>
      </c>
      <c r="I27" s="7">
        <v>97</v>
      </c>
      <c r="J27" s="7">
        <v>97</v>
      </c>
      <c r="K27" s="7">
        <v>97</v>
      </c>
      <c r="L27" s="7">
        <v>575</v>
      </c>
      <c r="M27" s="7">
        <v>178.4</v>
      </c>
      <c r="N27" s="7">
        <v>94</v>
      </c>
      <c r="O27" s="7">
        <v>94</v>
      </c>
      <c r="P27" s="7">
        <v>97</v>
      </c>
      <c r="Q27" s="7">
        <v>94</v>
      </c>
      <c r="R27" s="7">
        <v>91</v>
      </c>
      <c r="S27" s="7">
        <v>95</v>
      </c>
      <c r="T27" s="7">
        <f t="shared" si="0"/>
        <v>565</v>
      </c>
      <c r="U27" s="7">
        <v>14</v>
      </c>
      <c r="W27" s="7">
        <v>97</v>
      </c>
      <c r="X27" s="7">
        <v>95</v>
      </c>
      <c r="Y27" s="7">
        <v>93</v>
      </c>
      <c r="Z27" s="7">
        <v>95</v>
      </c>
      <c r="AA27" s="7">
        <v>96</v>
      </c>
      <c r="AB27" s="7">
        <v>97</v>
      </c>
      <c r="AC27" s="7">
        <f t="shared" si="1"/>
        <v>573</v>
      </c>
      <c r="AD27" s="7">
        <v>15</v>
      </c>
      <c r="AE27" s="20">
        <v>114.4</v>
      </c>
      <c r="AF27" s="7">
        <f t="shared" si="2"/>
        <v>1713</v>
      </c>
    </row>
    <row r="28" spans="1:32" x14ac:dyDescent="0.2">
      <c r="A28" s="7">
        <v>7</v>
      </c>
      <c r="B28" s="8">
        <v>176</v>
      </c>
      <c r="C28" s="9" t="s">
        <v>21</v>
      </c>
      <c r="D28" s="9" t="s">
        <v>22</v>
      </c>
      <c r="E28" s="10"/>
      <c r="F28" s="7">
        <v>94</v>
      </c>
      <c r="G28" s="7">
        <v>91</v>
      </c>
      <c r="H28" s="7">
        <v>90</v>
      </c>
      <c r="I28" s="7">
        <v>89</v>
      </c>
      <c r="J28" s="7">
        <v>94</v>
      </c>
      <c r="K28" s="7">
        <v>94</v>
      </c>
      <c r="L28" s="7">
        <v>552</v>
      </c>
      <c r="N28" s="7">
        <v>91</v>
      </c>
      <c r="O28" s="7">
        <v>97</v>
      </c>
      <c r="P28" s="7">
        <v>92</v>
      </c>
      <c r="Q28" s="7">
        <v>97</v>
      </c>
      <c r="R28" s="7">
        <v>91</v>
      </c>
      <c r="S28" s="7">
        <v>91</v>
      </c>
      <c r="T28" s="7">
        <f t="shared" si="0"/>
        <v>559</v>
      </c>
      <c r="W28" s="7">
        <v>94</v>
      </c>
      <c r="X28" s="7">
        <v>93</v>
      </c>
      <c r="Y28" s="7">
        <v>95</v>
      </c>
      <c r="Z28" s="7">
        <v>100</v>
      </c>
      <c r="AA28" s="7">
        <v>97</v>
      </c>
      <c r="AB28" s="7">
        <v>96</v>
      </c>
      <c r="AC28" s="7">
        <f t="shared" si="1"/>
        <v>575</v>
      </c>
      <c r="AE28" s="20">
        <v>95.5</v>
      </c>
      <c r="AF28" s="7">
        <f t="shared" si="2"/>
        <v>1686</v>
      </c>
    </row>
    <row r="29" spans="1:32" x14ac:dyDescent="0.2">
      <c r="A29" s="7">
        <v>8</v>
      </c>
      <c r="B29" s="8">
        <v>244</v>
      </c>
      <c r="C29" s="9" t="s">
        <v>24</v>
      </c>
      <c r="D29" s="9" t="s">
        <v>25</v>
      </c>
      <c r="E29" s="10"/>
      <c r="F29" s="7">
        <v>94</v>
      </c>
      <c r="G29" s="7">
        <v>94</v>
      </c>
      <c r="H29" s="7">
        <v>91</v>
      </c>
      <c r="I29" s="7">
        <v>94</v>
      </c>
      <c r="J29" s="7">
        <v>95</v>
      </c>
      <c r="K29" s="7">
        <v>95</v>
      </c>
      <c r="L29" s="7">
        <v>563</v>
      </c>
      <c r="N29" s="7">
        <v>96</v>
      </c>
      <c r="O29" s="7">
        <v>90</v>
      </c>
      <c r="P29" s="7">
        <v>94</v>
      </c>
      <c r="Q29" s="7">
        <v>94</v>
      </c>
      <c r="R29" s="7">
        <v>98</v>
      </c>
      <c r="S29" s="7">
        <v>95</v>
      </c>
      <c r="T29" s="7">
        <f t="shared" si="0"/>
        <v>567</v>
      </c>
      <c r="U29" s="7">
        <v>18</v>
      </c>
      <c r="V29" s="20">
        <v>96.3</v>
      </c>
      <c r="W29" s="7">
        <v>91</v>
      </c>
      <c r="X29" s="7">
        <v>94</v>
      </c>
      <c r="Y29" s="7">
        <v>95</v>
      </c>
      <c r="Z29" s="7">
        <v>97</v>
      </c>
      <c r="AA29" s="7">
        <v>94</v>
      </c>
      <c r="AB29" s="7">
        <v>97</v>
      </c>
      <c r="AC29" s="7">
        <f t="shared" si="1"/>
        <v>568</v>
      </c>
      <c r="AD29" s="7">
        <v>12</v>
      </c>
      <c r="AE29" s="20">
        <v>77.400000000000006</v>
      </c>
      <c r="AF29" s="7">
        <f t="shared" si="2"/>
        <v>1698</v>
      </c>
    </row>
    <row r="30" spans="1:32" x14ac:dyDescent="0.2">
      <c r="A30" s="7">
        <v>9</v>
      </c>
      <c r="B30" s="8">
        <v>273</v>
      </c>
      <c r="C30" s="9" t="s">
        <v>11</v>
      </c>
      <c r="D30" s="9" t="s">
        <v>12</v>
      </c>
      <c r="E30" s="10"/>
      <c r="F30" s="7">
        <v>95</v>
      </c>
      <c r="G30" s="7">
        <v>96</v>
      </c>
      <c r="H30" s="7">
        <v>98</v>
      </c>
      <c r="I30" s="7">
        <v>97</v>
      </c>
      <c r="J30" s="7">
        <v>92</v>
      </c>
      <c r="K30" s="7">
        <v>98</v>
      </c>
      <c r="L30" s="7">
        <v>576</v>
      </c>
      <c r="M30" s="7">
        <v>135.19999999999999</v>
      </c>
      <c r="N30" s="7">
        <v>98</v>
      </c>
      <c r="O30" s="7">
        <v>94</v>
      </c>
      <c r="P30" s="7">
        <v>95</v>
      </c>
      <c r="Q30" s="7">
        <v>97</v>
      </c>
      <c r="R30" s="7">
        <v>95</v>
      </c>
      <c r="S30" s="7">
        <v>94</v>
      </c>
      <c r="T30" s="7">
        <f t="shared" si="0"/>
        <v>573</v>
      </c>
      <c r="V30" s="20">
        <v>117.3</v>
      </c>
      <c r="W30" s="7">
        <v>94</v>
      </c>
      <c r="X30" s="7">
        <v>93</v>
      </c>
      <c r="Y30" s="7">
        <v>95</v>
      </c>
      <c r="Z30" s="7">
        <v>94</v>
      </c>
      <c r="AA30" s="7">
        <v>96</v>
      </c>
      <c r="AB30" s="7">
        <v>96</v>
      </c>
      <c r="AC30" s="7">
        <f t="shared" si="1"/>
        <v>568</v>
      </c>
      <c r="AD30" s="7">
        <v>11</v>
      </c>
      <c r="AE30" s="20"/>
      <c r="AF30" s="7">
        <f t="shared" ref="AF30:AF71" si="3">L30+T30+AC30</f>
        <v>1717</v>
      </c>
    </row>
    <row r="31" spans="1:32" x14ac:dyDescent="0.2">
      <c r="A31" s="7">
        <v>10</v>
      </c>
      <c r="B31" s="8">
        <v>348</v>
      </c>
      <c r="C31" s="9" t="s">
        <v>36</v>
      </c>
      <c r="D31" s="9" t="s">
        <v>83</v>
      </c>
      <c r="E31" s="10" t="s">
        <v>377</v>
      </c>
      <c r="F31" s="7">
        <v>91</v>
      </c>
      <c r="G31" s="7">
        <v>100</v>
      </c>
      <c r="H31" s="7">
        <v>95</v>
      </c>
      <c r="I31" s="7">
        <v>97</v>
      </c>
      <c r="J31" s="7">
        <v>96</v>
      </c>
      <c r="K31" s="7">
        <v>94</v>
      </c>
      <c r="L31" s="7">
        <v>573</v>
      </c>
      <c r="M31" s="7">
        <v>115.7</v>
      </c>
      <c r="N31" s="7">
        <v>96</v>
      </c>
      <c r="O31" s="7">
        <v>97</v>
      </c>
      <c r="P31" s="7">
        <v>93</v>
      </c>
      <c r="Q31" s="7">
        <v>89</v>
      </c>
      <c r="R31" s="7">
        <v>94</v>
      </c>
      <c r="S31" s="7">
        <v>94</v>
      </c>
      <c r="T31" s="7">
        <f t="shared" si="0"/>
        <v>563</v>
      </c>
      <c r="W31" s="7">
        <v>95</v>
      </c>
      <c r="X31" s="7">
        <v>98</v>
      </c>
      <c r="Y31" s="7">
        <v>98</v>
      </c>
      <c r="Z31" s="7">
        <v>85</v>
      </c>
      <c r="AA31" s="7">
        <v>97</v>
      </c>
      <c r="AB31" s="7">
        <v>94</v>
      </c>
      <c r="AC31" s="7">
        <f t="shared" si="1"/>
        <v>567</v>
      </c>
      <c r="AE31" s="20"/>
      <c r="AF31" s="7">
        <f t="shared" si="3"/>
        <v>1703</v>
      </c>
    </row>
    <row r="32" spans="1:32" x14ac:dyDescent="0.2">
      <c r="A32" s="7">
        <v>11</v>
      </c>
      <c r="B32" s="8">
        <v>145</v>
      </c>
      <c r="C32" s="9" t="s">
        <v>42</v>
      </c>
      <c r="D32" s="9" t="s">
        <v>54</v>
      </c>
      <c r="E32" s="10" t="s">
        <v>7</v>
      </c>
      <c r="F32" s="7">
        <v>89</v>
      </c>
      <c r="G32" s="7">
        <v>91</v>
      </c>
      <c r="H32" s="7">
        <v>91</v>
      </c>
      <c r="I32" s="7">
        <v>95</v>
      </c>
      <c r="J32" s="7">
        <v>95</v>
      </c>
      <c r="K32" s="7">
        <v>90</v>
      </c>
      <c r="L32" s="7">
        <v>551</v>
      </c>
      <c r="N32" s="7">
        <v>90</v>
      </c>
      <c r="O32" s="7">
        <v>93</v>
      </c>
      <c r="P32" s="7">
        <v>96</v>
      </c>
      <c r="Q32" s="7">
        <v>92</v>
      </c>
      <c r="R32" s="7">
        <v>94</v>
      </c>
      <c r="S32" s="7">
        <v>96</v>
      </c>
      <c r="T32" s="7">
        <f t="shared" si="0"/>
        <v>561</v>
      </c>
      <c r="W32" s="7">
        <v>97</v>
      </c>
      <c r="X32" s="7">
        <v>96</v>
      </c>
      <c r="Y32" s="7">
        <v>95</v>
      </c>
      <c r="Z32" s="7">
        <v>96</v>
      </c>
      <c r="AA32" s="7">
        <v>92</v>
      </c>
      <c r="AB32" s="7">
        <v>90</v>
      </c>
      <c r="AC32" s="7">
        <f t="shared" si="1"/>
        <v>566</v>
      </c>
      <c r="AE32" s="20"/>
      <c r="AF32" s="7">
        <f t="shared" si="3"/>
        <v>1678</v>
      </c>
    </row>
    <row r="33" spans="1:32" x14ac:dyDescent="0.2">
      <c r="A33" s="7">
        <v>12</v>
      </c>
      <c r="B33" s="8">
        <v>209</v>
      </c>
      <c r="C33" s="9" t="s">
        <v>50</v>
      </c>
      <c r="D33" s="9" t="s">
        <v>51</v>
      </c>
      <c r="E33" s="10"/>
      <c r="F33" s="7">
        <v>92</v>
      </c>
      <c r="G33" s="7">
        <v>90</v>
      </c>
      <c r="H33" s="7">
        <v>92</v>
      </c>
      <c r="I33" s="7">
        <v>93</v>
      </c>
      <c r="J33" s="7">
        <v>92</v>
      </c>
      <c r="K33" s="7">
        <v>96</v>
      </c>
      <c r="L33" s="7">
        <v>555</v>
      </c>
      <c r="N33" s="7">
        <v>90</v>
      </c>
      <c r="O33" s="7">
        <v>91</v>
      </c>
      <c r="P33" s="7">
        <v>95</v>
      </c>
      <c r="Q33" s="7">
        <v>94</v>
      </c>
      <c r="R33" s="7">
        <v>94</v>
      </c>
      <c r="S33" s="7">
        <v>91</v>
      </c>
      <c r="T33" s="7">
        <f t="shared" si="0"/>
        <v>555</v>
      </c>
      <c r="U33" s="7">
        <v>13</v>
      </c>
      <c r="W33" s="7">
        <v>93</v>
      </c>
      <c r="X33" s="7">
        <v>96</v>
      </c>
      <c r="Y33" s="7">
        <v>99</v>
      </c>
      <c r="Z33" s="7">
        <v>94</v>
      </c>
      <c r="AA33" s="7">
        <v>91</v>
      </c>
      <c r="AB33" s="7">
        <v>92</v>
      </c>
      <c r="AC33" s="7">
        <f t="shared" si="1"/>
        <v>565</v>
      </c>
      <c r="AE33" s="20"/>
      <c r="AF33" s="7">
        <f t="shared" si="3"/>
        <v>1675</v>
      </c>
    </row>
    <row r="34" spans="1:32" x14ac:dyDescent="0.2">
      <c r="A34" s="7">
        <v>13</v>
      </c>
      <c r="B34" s="8">
        <v>304</v>
      </c>
      <c r="C34" s="9" t="s">
        <v>76</v>
      </c>
      <c r="D34" s="9" t="s">
        <v>77</v>
      </c>
      <c r="E34" s="10"/>
      <c r="F34" s="7">
        <v>93</v>
      </c>
      <c r="G34" s="7">
        <v>90</v>
      </c>
      <c r="H34" s="7">
        <v>96</v>
      </c>
      <c r="I34" s="7">
        <v>98</v>
      </c>
      <c r="J34" s="7">
        <v>92</v>
      </c>
      <c r="K34" s="7">
        <v>96</v>
      </c>
      <c r="L34" s="7">
        <v>565</v>
      </c>
      <c r="N34" s="7">
        <v>92</v>
      </c>
      <c r="O34" s="7">
        <v>95</v>
      </c>
      <c r="P34" s="7">
        <v>92</v>
      </c>
      <c r="Q34" s="7">
        <v>94</v>
      </c>
      <c r="R34" s="7">
        <v>97</v>
      </c>
      <c r="S34" s="7">
        <v>97</v>
      </c>
      <c r="T34" s="7">
        <f t="shared" si="0"/>
        <v>567</v>
      </c>
      <c r="U34" s="7">
        <v>16</v>
      </c>
      <c r="V34" s="20">
        <v>77.599999999999994</v>
      </c>
      <c r="W34" s="7">
        <v>96</v>
      </c>
      <c r="X34" s="7">
        <v>92</v>
      </c>
      <c r="Y34" s="7">
        <v>95</v>
      </c>
      <c r="Z34" s="7">
        <v>96</v>
      </c>
      <c r="AA34" s="7">
        <v>91</v>
      </c>
      <c r="AB34" s="7">
        <v>94</v>
      </c>
      <c r="AC34" s="7">
        <f t="shared" si="1"/>
        <v>564</v>
      </c>
      <c r="AE34" s="20"/>
      <c r="AF34" s="7">
        <f t="shared" si="3"/>
        <v>1696</v>
      </c>
    </row>
    <row r="35" spans="1:32" x14ac:dyDescent="0.2">
      <c r="A35" s="7">
        <v>14</v>
      </c>
      <c r="B35" s="8">
        <v>248</v>
      </c>
      <c r="C35" s="9" t="s">
        <v>72</v>
      </c>
      <c r="D35" s="9" t="s">
        <v>73</v>
      </c>
      <c r="E35" s="10"/>
      <c r="F35" s="7">
        <v>92</v>
      </c>
      <c r="G35" s="7">
        <v>96</v>
      </c>
      <c r="H35" s="7">
        <v>91</v>
      </c>
      <c r="I35" s="7">
        <v>96</v>
      </c>
      <c r="J35" s="7">
        <v>92</v>
      </c>
      <c r="K35" s="7">
        <v>94</v>
      </c>
      <c r="L35" s="7">
        <v>561</v>
      </c>
      <c r="N35" s="7">
        <v>94</v>
      </c>
      <c r="O35" s="7">
        <v>93</v>
      </c>
      <c r="P35" s="7">
        <v>92</v>
      </c>
      <c r="Q35" s="7">
        <v>93</v>
      </c>
      <c r="R35" s="7">
        <v>96</v>
      </c>
      <c r="S35" s="7">
        <v>94</v>
      </c>
      <c r="T35" s="7">
        <f t="shared" si="0"/>
        <v>562</v>
      </c>
      <c r="W35" s="7">
        <v>90</v>
      </c>
      <c r="X35" s="7">
        <v>92</v>
      </c>
      <c r="Y35" s="7">
        <v>95</v>
      </c>
      <c r="Z35" s="7">
        <v>93</v>
      </c>
      <c r="AA35" s="7">
        <v>95</v>
      </c>
      <c r="AB35" s="7">
        <v>96</v>
      </c>
      <c r="AC35" s="7">
        <f t="shared" si="1"/>
        <v>561</v>
      </c>
      <c r="AE35" s="20"/>
      <c r="AF35" s="7">
        <f t="shared" si="3"/>
        <v>1684</v>
      </c>
    </row>
    <row r="36" spans="1:32" x14ac:dyDescent="0.2">
      <c r="A36" s="7">
        <v>15</v>
      </c>
      <c r="B36" s="8">
        <v>154</v>
      </c>
      <c r="C36" s="9" t="s">
        <v>19</v>
      </c>
      <c r="D36" s="9" t="s">
        <v>20</v>
      </c>
      <c r="E36" s="10"/>
      <c r="F36" s="7">
        <v>94</v>
      </c>
      <c r="G36" s="7">
        <v>91</v>
      </c>
      <c r="H36" s="7">
        <v>96</v>
      </c>
      <c r="I36" s="7">
        <v>95</v>
      </c>
      <c r="J36" s="7">
        <v>95</v>
      </c>
      <c r="K36" s="7">
        <v>90</v>
      </c>
      <c r="L36" s="7">
        <v>561</v>
      </c>
      <c r="N36" s="7">
        <v>91</v>
      </c>
      <c r="O36" s="7">
        <v>95</v>
      </c>
      <c r="P36" s="7">
        <v>95</v>
      </c>
      <c r="Q36" s="7">
        <v>96</v>
      </c>
      <c r="R36" s="7">
        <v>94</v>
      </c>
      <c r="S36" s="7">
        <v>90</v>
      </c>
      <c r="T36" s="7">
        <f t="shared" si="0"/>
        <v>561</v>
      </c>
      <c r="W36" s="7">
        <v>93</v>
      </c>
      <c r="X36" s="7">
        <v>96</v>
      </c>
      <c r="Y36" s="7">
        <v>95</v>
      </c>
      <c r="Z36" s="7">
        <v>92</v>
      </c>
      <c r="AA36" s="7">
        <v>94</v>
      </c>
      <c r="AB36" s="7">
        <v>89</v>
      </c>
      <c r="AC36" s="7">
        <f t="shared" si="1"/>
        <v>559</v>
      </c>
      <c r="AE36" s="20"/>
      <c r="AF36" s="7">
        <f t="shared" si="3"/>
        <v>1681</v>
      </c>
    </row>
    <row r="37" spans="1:32" x14ac:dyDescent="0.2">
      <c r="A37" s="7">
        <v>16</v>
      </c>
      <c r="B37" s="8">
        <v>108</v>
      </c>
      <c r="C37" s="9" t="s">
        <v>40</v>
      </c>
      <c r="D37" s="9" t="s">
        <v>41</v>
      </c>
      <c r="E37" s="10"/>
      <c r="F37" s="7">
        <v>90</v>
      </c>
      <c r="G37" s="7">
        <v>93</v>
      </c>
      <c r="H37" s="7">
        <v>94</v>
      </c>
      <c r="I37" s="7">
        <v>91</v>
      </c>
      <c r="J37" s="7">
        <v>90</v>
      </c>
      <c r="K37" s="7">
        <v>93</v>
      </c>
      <c r="L37" s="7">
        <v>551</v>
      </c>
      <c r="N37" s="7">
        <v>95</v>
      </c>
      <c r="O37" s="7">
        <v>90</v>
      </c>
      <c r="P37" s="7">
        <v>92</v>
      </c>
      <c r="Q37" s="7">
        <v>90</v>
      </c>
      <c r="R37" s="7">
        <v>91</v>
      </c>
      <c r="S37" s="7">
        <v>90</v>
      </c>
      <c r="T37" s="7">
        <f t="shared" si="0"/>
        <v>548</v>
      </c>
      <c r="U37" s="7">
        <v>5</v>
      </c>
      <c r="W37" s="7">
        <v>92</v>
      </c>
      <c r="X37" s="7">
        <v>95</v>
      </c>
      <c r="Y37" s="7">
        <v>90</v>
      </c>
      <c r="Z37" s="7">
        <v>93</v>
      </c>
      <c r="AA37" s="7">
        <v>92</v>
      </c>
      <c r="AB37" s="7">
        <v>96</v>
      </c>
      <c r="AC37" s="7">
        <f t="shared" si="1"/>
        <v>558</v>
      </c>
      <c r="AE37" s="20"/>
      <c r="AF37" s="7">
        <f t="shared" si="3"/>
        <v>1657</v>
      </c>
    </row>
    <row r="38" spans="1:32" x14ac:dyDescent="0.2">
      <c r="A38" s="7">
        <v>17</v>
      </c>
      <c r="B38" s="8">
        <v>134</v>
      </c>
      <c r="C38" s="9" t="s">
        <v>9</v>
      </c>
      <c r="D38" s="9" t="s">
        <v>10</v>
      </c>
      <c r="E38" s="10"/>
      <c r="F38" s="7">
        <v>91</v>
      </c>
      <c r="G38" s="7">
        <v>92</v>
      </c>
      <c r="H38" s="7">
        <v>88</v>
      </c>
      <c r="I38" s="7">
        <v>95</v>
      </c>
      <c r="J38" s="7">
        <v>92</v>
      </c>
      <c r="K38" s="7">
        <v>93</v>
      </c>
      <c r="L38" s="7">
        <v>551</v>
      </c>
      <c r="N38" s="7">
        <v>91</v>
      </c>
      <c r="O38" s="7">
        <v>90</v>
      </c>
      <c r="P38" s="7">
        <v>90</v>
      </c>
      <c r="Q38" s="7">
        <v>90</v>
      </c>
      <c r="R38" s="7">
        <v>95</v>
      </c>
      <c r="S38" s="7">
        <v>92</v>
      </c>
      <c r="T38" s="7">
        <f t="shared" si="0"/>
        <v>548</v>
      </c>
      <c r="U38" s="7">
        <v>10</v>
      </c>
      <c r="W38" s="7">
        <v>90</v>
      </c>
      <c r="X38" s="7">
        <v>92</v>
      </c>
      <c r="Y38" s="7">
        <v>94</v>
      </c>
      <c r="Z38" s="7">
        <v>92</v>
      </c>
      <c r="AA38" s="7">
        <v>95</v>
      </c>
      <c r="AB38" s="7">
        <v>94</v>
      </c>
      <c r="AC38" s="7">
        <f t="shared" si="1"/>
        <v>557</v>
      </c>
      <c r="AE38" s="20"/>
      <c r="AF38" s="7">
        <f t="shared" si="3"/>
        <v>1656</v>
      </c>
    </row>
    <row r="39" spans="1:32" x14ac:dyDescent="0.2">
      <c r="A39" s="7">
        <v>18</v>
      </c>
      <c r="B39" s="8">
        <v>130</v>
      </c>
      <c r="C39" s="9" t="s">
        <v>98</v>
      </c>
      <c r="D39" s="9" t="s">
        <v>65</v>
      </c>
      <c r="E39" s="10" t="s">
        <v>7</v>
      </c>
      <c r="F39" s="7">
        <v>91</v>
      </c>
      <c r="G39" s="7">
        <v>91</v>
      </c>
      <c r="H39" s="7">
        <v>94</v>
      </c>
      <c r="I39" s="7">
        <v>94</v>
      </c>
      <c r="J39" s="7">
        <v>88</v>
      </c>
      <c r="K39" s="7">
        <v>94</v>
      </c>
      <c r="L39" s="7">
        <v>552</v>
      </c>
      <c r="N39" s="7">
        <v>96</v>
      </c>
      <c r="O39" s="7">
        <v>97</v>
      </c>
      <c r="P39" s="7">
        <v>93</v>
      </c>
      <c r="Q39" s="7">
        <v>94</v>
      </c>
      <c r="R39" s="7">
        <v>96</v>
      </c>
      <c r="S39" s="7">
        <v>94</v>
      </c>
      <c r="T39" s="7">
        <f t="shared" si="0"/>
        <v>570</v>
      </c>
      <c r="V39" s="20">
        <v>156.4</v>
      </c>
      <c r="W39" s="7">
        <v>97</v>
      </c>
      <c r="X39" s="7">
        <v>94</v>
      </c>
      <c r="Y39" s="7">
        <v>93</v>
      </c>
      <c r="Z39" s="7">
        <v>93</v>
      </c>
      <c r="AA39" s="7">
        <v>88</v>
      </c>
      <c r="AB39" s="7">
        <v>91</v>
      </c>
      <c r="AC39" s="7">
        <f t="shared" si="1"/>
        <v>556</v>
      </c>
      <c r="AD39" s="7">
        <v>13</v>
      </c>
      <c r="AE39" s="20"/>
      <c r="AF39" s="7">
        <f t="shared" si="3"/>
        <v>1678</v>
      </c>
    </row>
    <row r="40" spans="1:32" x14ac:dyDescent="0.2">
      <c r="A40" s="7">
        <v>19</v>
      </c>
      <c r="B40" s="8">
        <v>240</v>
      </c>
      <c r="C40" s="9" t="s">
        <v>427</v>
      </c>
      <c r="D40" s="9" t="s">
        <v>6</v>
      </c>
      <c r="E40" s="10"/>
      <c r="F40" s="7">
        <v>94</v>
      </c>
      <c r="G40" s="7">
        <v>92</v>
      </c>
      <c r="H40" s="7">
        <v>93</v>
      </c>
      <c r="I40" s="7">
        <v>90</v>
      </c>
      <c r="J40" s="7">
        <v>96</v>
      </c>
      <c r="K40" s="7">
        <v>94</v>
      </c>
      <c r="L40" s="7">
        <v>559</v>
      </c>
      <c r="N40" s="7">
        <v>95</v>
      </c>
      <c r="O40" s="7">
        <v>94</v>
      </c>
      <c r="P40" s="7">
        <v>95</v>
      </c>
      <c r="Q40" s="7">
        <v>90</v>
      </c>
      <c r="R40" s="7">
        <v>92</v>
      </c>
      <c r="S40" s="7">
        <v>92</v>
      </c>
      <c r="T40" s="7">
        <f t="shared" si="0"/>
        <v>558</v>
      </c>
      <c r="W40" s="7">
        <v>95</v>
      </c>
      <c r="X40" s="7">
        <v>91</v>
      </c>
      <c r="Y40" s="7">
        <v>93</v>
      </c>
      <c r="Z40" s="7">
        <v>92</v>
      </c>
      <c r="AA40" s="7">
        <v>90</v>
      </c>
      <c r="AB40" s="7">
        <v>95</v>
      </c>
      <c r="AC40" s="7">
        <f t="shared" si="1"/>
        <v>556</v>
      </c>
      <c r="AD40" s="7">
        <v>6</v>
      </c>
      <c r="AE40" s="20"/>
      <c r="AF40" s="7">
        <f t="shared" si="3"/>
        <v>1673</v>
      </c>
    </row>
    <row r="41" spans="1:32" x14ac:dyDescent="0.2">
      <c r="A41" s="7">
        <v>20</v>
      </c>
      <c r="B41" s="8">
        <v>102</v>
      </c>
      <c r="C41" s="9" t="s">
        <v>85</v>
      </c>
      <c r="D41" s="9" t="s">
        <v>86</v>
      </c>
      <c r="E41" s="10" t="s">
        <v>31</v>
      </c>
      <c r="F41" s="7">
        <v>95</v>
      </c>
      <c r="G41" s="7">
        <v>92</v>
      </c>
      <c r="H41" s="7">
        <v>89</v>
      </c>
      <c r="I41" s="7">
        <v>94</v>
      </c>
      <c r="J41" s="7">
        <v>91</v>
      </c>
      <c r="K41" s="7">
        <v>93</v>
      </c>
      <c r="L41" s="7">
        <v>554</v>
      </c>
      <c r="N41" s="7">
        <v>91</v>
      </c>
      <c r="O41" s="7">
        <v>91</v>
      </c>
      <c r="P41" s="7">
        <v>94</v>
      </c>
      <c r="Q41" s="7">
        <v>91</v>
      </c>
      <c r="R41" s="7">
        <v>87</v>
      </c>
      <c r="S41" s="7">
        <v>97</v>
      </c>
      <c r="T41" s="7">
        <f t="shared" si="0"/>
        <v>551</v>
      </c>
      <c r="U41" s="7">
        <v>10</v>
      </c>
      <c r="W41" s="7">
        <v>94</v>
      </c>
      <c r="X41" s="7">
        <v>89</v>
      </c>
      <c r="Y41" s="7">
        <v>93</v>
      </c>
      <c r="Z41" s="7">
        <v>93</v>
      </c>
      <c r="AA41" s="7">
        <v>93</v>
      </c>
      <c r="AB41" s="7">
        <v>93</v>
      </c>
      <c r="AC41" s="7">
        <f t="shared" si="1"/>
        <v>555</v>
      </c>
      <c r="AD41" s="7">
        <v>13</v>
      </c>
      <c r="AE41" s="20"/>
      <c r="AF41" s="7">
        <f t="shared" si="3"/>
        <v>1660</v>
      </c>
    </row>
    <row r="42" spans="1:32" x14ac:dyDescent="0.2">
      <c r="A42" s="7">
        <v>21</v>
      </c>
      <c r="B42" s="8">
        <v>186</v>
      </c>
      <c r="C42" s="9" t="s">
        <v>13</v>
      </c>
      <c r="D42" s="9" t="s">
        <v>23</v>
      </c>
      <c r="E42" s="10"/>
      <c r="F42" s="7">
        <v>89</v>
      </c>
      <c r="G42" s="7">
        <v>91</v>
      </c>
      <c r="H42" s="7">
        <v>94</v>
      </c>
      <c r="I42" s="7">
        <v>93</v>
      </c>
      <c r="J42" s="7">
        <v>97</v>
      </c>
      <c r="K42" s="7">
        <v>90</v>
      </c>
      <c r="L42" s="7">
        <v>554</v>
      </c>
      <c r="N42" s="7">
        <v>93</v>
      </c>
      <c r="O42" s="7">
        <v>91</v>
      </c>
      <c r="P42" s="7">
        <v>97</v>
      </c>
      <c r="Q42" s="7">
        <v>91</v>
      </c>
      <c r="R42" s="7">
        <v>95</v>
      </c>
      <c r="S42" s="7">
        <v>96</v>
      </c>
      <c r="T42" s="7">
        <f t="shared" si="0"/>
        <v>563</v>
      </c>
      <c r="W42" s="7">
        <v>93</v>
      </c>
      <c r="X42" s="7">
        <v>94</v>
      </c>
      <c r="Y42" s="7">
        <v>90</v>
      </c>
      <c r="Z42" s="7">
        <v>93</v>
      </c>
      <c r="AA42" s="7">
        <v>90</v>
      </c>
      <c r="AB42" s="7">
        <v>95</v>
      </c>
      <c r="AC42" s="7">
        <f t="shared" si="1"/>
        <v>555</v>
      </c>
      <c r="AD42" s="7">
        <v>12</v>
      </c>
      <c r="AE42" s="20"/>
      <c r="AF42" s="7">
        <f t="shared" si="3"/>
        <v>1672</v>
      </c>
    </row>
    <row r="43" spans="1:32" x14ac:dyDescent="0.2">
      <c r="A43" s="7">
        <v>22</v>
      </c>
      <c r="B43" s="8">
        <v>223</v>
      </c>
      <c r="C43" s="9" t="s">
        <v>92</v>
      </c>
      <c r="D43" s="9" t="s">
        <v>71</v>
      </c>
      <c r="E43" s="10" t="s">
        <v>31</v>
      </c>
      <c r="F43" s="7">
        <v>90</v>
      </c>
      <c r="G43" s="7">
        <v>92</v>
      </c>
      <c r="H43" s="7">
        <v>90</v>
      </c>
      <c r="I43" s="7">
        <v>81</v>
      </c>
      <c r="J43" s="7">
        <v>93</v>
      </c>
      <c r="K43" s="7">
        <v>86</v>
      </c>
      <c r="L43" s="7">
        <v>532</v>
      </c>
      <c r="N43" s="7">
        <v>89</v>
      </c>
      <c r="O43" s="7">
        <v>94</v>
      </c>
      <c r="P43" s="7">
        <v>89</v>
      </c>
      <c r="Q43" s="7">
        <v>93</v>
      </c>
      <c r="R43" s="7">
        <v>85</v>
      </c>
      <c r="S43" s="7">
        <v>91</v>
      </c>
      <c r="T43" s="7">
        <f t="shared" si="0"/>
        <v>541</v>
      </c>
      <c r="W43" s="7">
        <v>91</v>
      </c>
      <c r="X43" s="7">
        <v>91</v>
      </c>
      <c r="Y43" s="7">
        <v>94</v>
      </c>
      <c r="Z43" s="7">
        <v>93</v>
      </c>
      <c r="AA43" s="7">
        <v>95</v>
      </c>
      <c r="AB43" s="7">
        <v>90</v>
      </c>
      <c r="AC43" s="7">
        <f t="shared" si="1"/>
        <v>554</v>
      </c>
      <c r="AE43" s="20"/>
      <c r="AF43" s="7">
        <f t="shared" si="3"/>
        <v>1627</v>
      </c>
    </row>
    <row r="44" spans="1:32" x14ac:dyDescent="0.2">
      <c r="A44" s="7">
        <v>23</v>
      </c>
      <c r="B44" s="8">
        <v>307</v>
      </c>
      <c r="C44" s="9" t="s">
        <v>60</v>
      </c>
      <c r="D44" s="9" t="s">
        <v>61</v>
      </c>
      <c r="E44" s="10" t="s">
        <v>377</v>
      </c>
      <c r="F44" s="7">
        <v>91</v>
      </c>
      <c r="G44" s="7">
        <v>93</v>
      </c>
      <c r="H44" s="7">
        <v>95</v>
      </c>
      <c r="I44" s="7">
        <v>95</v>
      </c>
      <c r="J44" s="7">
        <v>94</v>
      </c>
      <c r="K44" s="7">
        <v>91</v>
      </c>
      <c r="L44" s="7">
        <v>559</v>
      </c>
      <c r="N44" s="7">
        <v>90</v>
      </c>
      <c r="O44" s="7">
        <v>92</v>
      </c>
      <c r="P44" s="7">
        <v>92</v>
      </c>
      <c r="Q44" s="7">
        <v>94</v>
      </c>
      <c r="R44" s="7">
        <v>91</v>
      </c>
      <c r="S44" s="7">
        <v>96</v>
      </c>
      <c r="T44" s="7">
        <f t="shared" si="0"/>
        <v>555</v>
      </c>
      <c r="U44" s="7">
        <v>10</v>
      </c>
      <c r="W44" s="7">
        <v>86</v>
      </c>
      <c r="X44" s="7">
        <v>93</v>
      </c>
      <c r="Y44" s="7">
        <v>93</v>
      </c>
      <c r="Z44" s="7">
        <v>93</v>
      </c>
      <c r="AA44" s="7">
        <v>95</v>
      </c>
      <c r="AB44" s="7">
        <v>89</v>
      </c>
      <c r="AC44" s="7">
        <f t="shared" si="1"/>
        <v>549</v>
      </c>
      <c r="AD44" s="7">
        <v>11</v>
      </c>
      <c r="AE44" s="20"/>
      <c r="AF44" s="7">
        <f t="shared" si="3"/>
        <v>1663</v>
      </c>
    </row>
    <row r="45" spans="1:32" x14ac:dyDescent="0.2">
      <c r="A45" s="7">
        <v>24</v>
      </c>
      <c r="B45" s="8">
        <v>222</v>
      </c>
      <c r="C45" s="9" t="s">
        <v>62</v>
      </c>
      <c r="D45" s="9" t="s">
        <v>71</v>
      </c>
      <c r="E45" s="10" t="s">
        <v>7</v>
      </c>
      <c r="F45" s="7">
        <v>95</v>
      </c>
      <c r="G45" s="7">
        <v>95</v>
      </c>
      <c r="H45" s="7">
        <v>90</v>
      </c>
      <c r="I45" s="7">
        <v>93</v>
      </c>
      <c r="J45" s="7">
        <v>93</v>
      </c>
      <c r="K45" s="7">
        <v>93</v>
      </c>
      <c r="L45" s="7">
        <v>559</v>
      </c>
      <c r="N45" s="7">
        <v>89</v>
      </c>
      <c r="O45" s="7">
        <v>94</v>
      </c>
      <c r="P45" s="7">
        <v>93</v>
      </c>
      <c r="Q45" s="7">
        <v>89</v>
      </c>
      <c r="R45" s="7">
        <v>93</v>
      </c>
      <c r="S45" s="7">
        <v>93</v>
      </c>
      <c r="T45" s="7">
        <f t="shared" si="0"/>
        <v>551</v>
      </c>
      <c r="U45" s="7">
        <v>6</v>
      </c>
      <c r="W45" s="7">
        <v>90</v>
      </c>
      <c r="X45" s="7">
        <v>91</v>
      </c>
      <c r="Y45" s="7">
        <v>94</v>
      </c>
      <c r="Z45" s="7">
        <v>93</v>
      </c>
      <c r="AA45" s="7">
        <v>92</v>
      </c>
      <c r="AB45" s="7">
        <v>89</v>
      </c>
      <c r="AC45" s="7">
        <f t="shared" si="1"/>
        <v>549</v>
      </c>
      <c r="AD45" s="7">
        <v>10</v>
      </c>
      <c r="AE45" s="20"/>
      <c r="AF45" s="7">
        <f t="shared" si="3"/>
        <v>1659</v>
      </c>
    </row>
    <row r="46" spans="1:32" x14ac:dyDescent="0.2">
      <c r="A46" s="7">
        <v>25</v>
      </c>
      <c r="B46" s="8">
        <v>275</v>
      </c>
      <c r="C46" s="9" t="s">
        <v>48</v>
      </c>
      <c r="D46" s="9" t="s">
        <v>49</v>
      </c>
      <c r="E46" s="10" t="s">
        <v>7</v>
      </c>
      <c r="F46" s="7">
        <v>84</v>
      </c>
      <c r="G46" s="7">
        <v>92</v>
      </c>
      <c r="H46" s="7">
        <v>89</v>
      </c>
      <c r="I46" s="7">
        <v>90</v>
      </c>
      <c r="J46" s="7">
        <v>93</v>
      </c>
      <c r="K46" s="7">
        <v>94</v>
      </c>
      <c r="L46" s="7">
        <v>542</v>
      </c>
      <c r="N46" s="7">
        <v>94</v>
      </c>
      <c r="O46" s="7">
        <v>89</v>
      </c>
      <c r="P46" s="7">
        <v>93</v>
      </c>
      <c r="Q46" s="7">
        <v>90</v>
      </c>
      <c r="R46" s="7">
        <v>87</v>
      </c>
      <c r="S46" s="7">
        <v>84</v>
      </c>
      <c r="T46" s="7">
        <f t="shared" si="0"/>
        <v>537</v>
      </c>
      <c r="W46" s="7">
        <v>90</v>
      </c>
      <c r="X46" s="7">
        <v>91</v>
      </c>
      <c r="Y46" s="7">
        <v>87</v>
      </c>
      <c r="Z46" s="7">
        <v>94</v>
      </c>
      <c r="AA46" s="7">
        <v>92</v>
      </c>
      <c r="AB46" s="7">
        <v>92</v>
      </c>
      <c r="AC46" s="7">
        <f t="shared" si="1"/>
        <v>546</v>
      </c>
      <c r="AE46" s="20"/>
      <c r="AF46" s="7">
        <f t="shared" si="3"/>
        <v>1625</v>
      </c>
    </row>
    <row r="47" spans="1:32" x14ac:dyDescent="0.2">
      <c r="A47" s="7">
        <v>26</v>
      </c>
      <c r="B47" s="8">
        <v>151</v>
      </c>
      <c r="C47" s="9" t="s">
        <v>60</v>
      </c>
      <c r="D47" s="9" t="s">
        <v>68</v>
      </c>
      <c r="E47" s="10" t="s">
        <v>33</v>
      </c>
      <c r="F47" s="7">
        <v>91</v>
      </c>
      <c r="G47" s="7">
        <v>90</v>
      </c>
      <c r="H47" s="7">
        <v>91</v>
      </c>
      <c r="I47" s="7">
        <v>94</v>
      </c>
      <c r="J47" s="7">
        <v>87</v>
      </c>
      <c r="K47" s="7">
        <v>88</v>
      </c>
      <c r="L47" s="7">
        <v>541</v>
      </c>
      <c r="N47" s="7">
        <v>94</v>
      </c>
      <c r="O47" s="7">
        <v>86</v>
      </c>
      <c r="P47" s="7">
        <v>91</v>
      </c>
      <c r="Q47" s="7">
        <v>88</v>
      </c>
      <c r="R47" s="7">
        <v>91</v>
      </c>
      <c r="S47" s="7">
        <v>86</v>
      </c>
      <c r="T47" s="7">
        <f t="shared" si="0"/>
        <v>536</v>
      </c>
      <c r="W47" s="7">
        <v>92</v>
      </c>
      <c r="X47" s="7">
        <v>88</v>
      </c>
      <c r="Y47" s="7">
        <v>90</v>
      </c>
      <c r="Z47" s="7">
        <v>93</v>
      </c>
      <c r="AA47" s="7">
        <v>92</v>
      </c>
      <c r="AB47" s="7">
        <v>89</v>
      </c>
      <c r="AC47" s="7">
        <f t="shared" si="1"/>
        <v>544</v>
      </c>
      <c r="AD47" s="7">
        <v>8</v>
      </c>
      <c r="AE47" s="20"/>
      <c r="AF47" s="7">
        <f t="shared" si="3"/>
        <v>1621</v>
      </c>
    </row>
    <row r="48" spans="1:32" x14ac:dyDescent="0.2">
      <c r="A48" s="7">
        <v>27</v>
      </c>
      <c r="B48" s="8">
        <v>169</v>
      </c>
      <c r="C48" s="9" t="s">
        <v>4</v>
      </c>
      <c r="D48" s="9" t="s">
        <v>5</v>
      </c>
      <c r="E48" s="10"/>
      <c r="F48" s="7">
        <v>87</v>
      </c>
      <c r="G48" s="7">
        <v>92</v>
      </c>
      <c r="H48" s="7">
        <v>88</v>
      </c>
      <c r="I48" s="7">
        <v>92</v>
      </c>
      <c r="J48" s="7">
        <v>85</v>
      </c>
      <c r="K48" s="7">
        <v>82</v>
      </c>
      <c r="L48" s="7">
        <v>526</v>
      </c>
      <c r="N48" s="7">
        <v>89</v>
      </c>
      <c r="O48" s="7">
        <v>89</v>
      </c>
      <c r="P48" s="7">
        <v>93</v>
      </c>
      <c r="Q48" s="7">
        <v>89</v>
      </c>
      <c r="R48" s="7">
        <v>89</v>
      </c>
      <c r="S48" s="7">
        <v>91</v>
      </c>
      <c r="T48" s="7">
        <f t="shared" si="0"/>
        <v>540</v>
      </c>
      <c r="U48" s="7">
        <v>6</v>
      </c>
      <c r="W48" s="7">
        <v>87</v>
      </c>
      <c r="X48" s="7">
        <v>89</v>
      </c>
      <c r="Y48" s="7">
        <v>92</v>
      </c>
      <c r="Z48" s="7">
        <v>93</v>
      </c>
      <c r="AA48" s="7">
        <v>90</v>
      </c>
      <c r="AB48" s="7">
        <v>93</v>
      </c>
      <c r="AC48" s="7">
        <f t="shared" si="1"/>
        <v>544</v>
      </c>
      <c r="AD48" s="7">
        <v>5</v>
      </c>
      <c r="AE48" s="20"/>
      <c r="AF48" s="7">
        <f t="shared" si="3"/>
        <v>1610</v>
      </c>
    </row>
    <row r="49" spans="1:32" x14ac:dyDescent="0.2">
      <c r="A49" s="7">
        <v>28</v>
      </c>
      <c r="B49" s="8">
        <v>126</v>
      </c>
      <c r="C49" s="9" t="s">
        <v>97</v>
      </c>
      <c r="D49" s="9" t="s">
        <v>65</v>
      </c>
      <c r="E49" s="10" t="s">
        <v>377</v>
      </c>
      <c r="F49" s="7">
        <v>91</v>
      </c>
      <c r="G49" s="7">
        <v>88</v>
      </c>
      <c r="H49" s="7">
        <v>90</v>
      </c>
      <c r="I49" s="7">
        <v>93</v>
      </c>
      <c r="J49" s="7">
        <v>91</v>
      </c>
      <c r="K49" s="7">
        <v>90</v>
      </c>
      <c r="L49" s="7">
        <v>543</v>
      </c>
      <c r="N49" s="7">
        <v>89</v>
      </c>
      <c r="O49" s="7">
        <v>90</v>
      </c>
      <c r="P49" s="7">
        <v>91</v>
      </c>
      <c r="Q49" s="7">
        <v>86</v>
      </c>
      <c r="R49" s="7">
        <v>91</v>
      </c>
      <c r="S49" s="7">
        <v>91</v>
      </c>
      <c r="T49" s="7">
        <f t="shared" si="0"/>
        <v>538</v>
      </c>
      <c r="W49" s="7">
        <v>89</v>
      </c>
      <c r="X49" s="7">
        <v>91</v>
      </c>
      <c r="Y49" s="7">
        <v>92</v>
      </c>
      <c r="Z49" s="7">
        <v>90</v>
      </c>
      <c r="AA49" s="7">
        <v>88</v>
      </c>
      <c r="AB49" s="7">
        <v>93</v>
      </c>
      <c r="AC49" s="7">
        <f t="shared" si="1"/>
        <v>543</v>
      </c>
      <c r="AE49" s="20"/>
      <c r="AF49" s="7">
        <f t="shared" si="3"/>
        <v>1624</v>
      </c>
    </row>
    <row r="50" spans="1:32" x14ac:dyDescent="0.2">
      <c r="A50" s="7">
        <v>29</v>
      </c>
      <c r="B50" s="8">
        <v>287</v>
      </c>
      <c r="C50" s="9" t="s">
        <v>15</v>
      </c>
      <c r="D50" s="9" t="s">
        <v>16</v>
      </c>
      <c r="E50" s="10"/>
      <c r="F50" s="7">
        <v>84</v>
      </c>
      <c r="G50" s="7">
        <v>91</v>
      </c>
      <c r="H50" s="7">
        <v>91</v>
      </c>
      <c r="I50" s="7">
        <v>89</v>
      </c>
      <c r="J50" s="7">
        <v>89</v>
      </c>
      <c r="K50" s="7">
        <v>88</v>
      </c>
      <c r="L50" s="7">
        <v>532</v>
      </c>
      <c r="N50" s="7">
        <v>88</v>
      </c>
      <c r="O50" s="7">
        <v>92</v>
      </c>
      <c r="P50" s="7">
        <v>88</v>
      </c>
      <c r="Q50" s="7">
        <v>92</v>
      </c>
      <c r="R50" s="7">
        <v>91</v>
      </c>
      <c r="S50" s="7">
        <v>88</v>
      </c>
      <c r="T50" s="7">
        <f t="shared" si="0"/>
        <v>539</v>
      </c>
      <c r="W50" s="7">
        <v>91</v>
      </c>
      <c r="X50" s="7">
        <v>91</v>
      </c>
      <c r="Y50" s="7">
        <v>90</v>
      </c>
      <c r="Z50" s="7">
        <v>90</v>
      </c>
      <c r="AA50" s="7">
        <v>91</v>
      </c>
      <c r="AB50" s="7">
        <v>89</v>
      </c>
      <c r="AC50" s="7">
        <f t="shared" si="1"/>
        <v>542</v>
      </c>
      <c r="AD50" s="7">
        <v>4</v>
      </c>
      <c r="AE50" s="20"/>
      <c r="AF50" s="7">
        <f t="shared" si="3"/>
        <v>1613</v>
      </c>
    </row>
    <row r="51" spans="1:32" x14ac:dyDescent="0.2">
      <c r="A51" s="7">
        <v>30</v>
      </c>
      <c r="B51" s="8">
        <v>143</v>
      </c>
      <c r="C51" s="9" t="s">
        <v>89</v>
      </c>
      <c r="D51" s="9" t="s">
        <v>90</v>
      </c>
      <c r="E51" s="10" t="s">
        <v>31</v>
      </c>
      <c r="F51" s="7">
        <v>89</v>
      </c>
      <c r="G51" s="7">
        <v>94</v>
      </c>
      <c r="H51" s="7">
        <v>91</v>
      </c>
      <c r="I51" s="7">
        <v>92</v>
      </c>
      <c r="J51" s="7">
        <v>91</v>
      </c>
      <c r="K51" s="7">
        <v>92</v>
      </c>
      <c r="L51" s="7">
        <v>549</v>
      </c>
      <c r="N51" s="7">
        <v>92</v>
      </c>
      <c r="O51" s="7">
        <v>89</v>
      </c>
      <c r="P51" s="7">
        <v>90</v>
      </c>
      <c r="Q51" s="7">
        <v>91</v>
      </c>
      <c r="R51" s="7">
        <v>92</v>
      </c>
      <c r="S51" s="7">
        <v>92</v>
      </c>
      <c r="T51" s="7">
        <f t="shared" si="0"/>
        <v>546</v>
      </c>
      <c r="W51" s="7">
        <v>88</v>
      </c>
      <c r="X51" s="7">
        <v>87</v>
      </c>
      <c r="Y51" s="7">
        <v>88</v>
      </c>
      <c r="Z51" s="7">
        <v>92</v>
      </c>
      <c r="AA51" s="7">
        <v>96</v>
      </c>
      <c r="AB51" s="7">
        <v>91</v>
      </c>
      <c r="AC51" s="7">
        <f t="shared" si="1"/>
        <v>542</v>
      </c>
      <c r="AE51" s="20"/>
      <c r="AF51" s="7">
        <f t="shared" si="3"/>
        <v>1637</v>
      </c>
    </row>
    <row r="52" spans="1:32" x14ac:dyDescent="0.2">
      <c r="A52" s="7">
        <v>31</v>
      </c>
      <c r="B52" s="8">
        <v>259</v>
      </c>
      <c r="C52" s="9" t="s">
        <v>44</v>
      </c>
      <c r="D52" s="9" t="s">
        <v>45</v>
      </c>
      <c r="E52" s="10"/>
      <c r="F52" s="7">
        <v>89</v>
      </c>
      <c r="G52" s="7">
        <v>87</v>
      </c>
      <c r="H52" s="7">
        <v>90</v>
      </c>
      <c r="I52" s="7">
        <v>89</v>
      </c>
      <c r="J52" s="7">
        <v>89</v>
      </c>
      <c r="K52" s="7">
        <v>90</v>
      </c>
      <c r="L52" s="7">
        <v>534</v>
      </c>
      <c r="N52" s="7">
        <v>88</v>
      </c>
      <c r="O52" s="7">
        <v>88</v>
      </c>
      <c r="P52" s="7">
        <v>89</v>
      </c>
      <c r="Q52" s="7">
        <v>87</v>
      </c>
      <c r="R52" s="7">
        <v>93</v>
      </c>
      <c r="S52" s="7">
        <v>86</v>
      </c>
      <c r="T52" s="7">
        <f t="shared" si="0"/>
        <v>531</v>
      </c>
      <c r="U52" s="7">
        <v>7</v>
      </c>
      <c r="W52" s="7">
        <v>86</v>
      </c>
      <c r="X52" s="7">
        <v>94</v>
      </c>
      <c r="Y52" s="7">
        <v>93</v>
      </c>
      <c r="Z52" s="7">
        <v>92</v>
      </c>
      <c r="AA52" s="7">
        <v>84</v>
      </c>
      <c r="AB52" s="7">
        <v>92</v>
      </c>
      <c r="AC52" s="7">
        <f t="shared" si="1"/>
        <v>541</v>
      </c>
      <c r="AD52" s="7">
        <v>10</v>
      </c>
      <c r="AE52" s="20"/>
      <c r="AF52" s="7">
        <f t="shared" si="3"/>
        <v>1606</v>
      </c>
    </row>
    <row r="53" spans="1:32" x14ac:dyDescent="0.2">
      <c r="A53" s="7">
        <v>32</v>
      </c>
      <c r="B53" s="8">
        <v>344</v>
      </c>
      <c r="C53" s="9" t="s">
        <v>15</v>
      </c>
      <c r="D53" s="9" t="s">
        <v>84</v>
      </c>
      <c r="E53" s="10" t="s">
        <v>31</v>
      </c>
      <c r="F53" s="7">
        <v>94</v>
      </c>
      <c r="G53" s="7">
        <v>90</v>
      </c>
      <c r="H53" s="7">
        <v>91</v>
      </c>
      <c r="I53" s="7">
        <v>90</v>
      </c>
      <c r="J53" s="7">
        <v>94</v>
      </c>
      <c r="K53" s="7">
        <v>94</v>
      </c>
      <c r="L53" s="7">
        <v>553</v>
      </c>
      <c r="N53" s="7">
        <v>92</v>
      </c>
      <c r="O53" s="7">
        <v>96</v>
      </c>
      <c r="P53" s="7">
        <v>93</v>
      </c>
      <c r="Q53" s="7">
        <v>84</v>
      </c>
      <c r="R53" s="7">
        <v>94</v>
      </c>
      <c r="S53" s="7">
        <v>92</v>
      </c>
      <c r="T53" s="7">
        <f t="shared" si="0"/>
        <v>551</v>
      </c>
      <c r="U53" s="7">
        <v>7</v>
      </c>
      <c r="W53" s="7">
        <v>90</v>
      </c>
      <c r="X53" s="7">
        <v>86</v>
      </c>
      <c r="Y53" s="7">
        <v>93</v>
      </c>
      <c r="Z53" s="7">
        <v>91</v>
      </c>
      <c r="AA53" s="7">
        <v>91</v>
      </c>
      <c r="AB53" s="7">
        <v>90</v>
      </c>
      <c r="AC53" s="7">
        <f t="shared" si="1"/>
        <v>541</v>
      </c>
      <c r="AD53" s="7">
        <v>9</v>
      </c>
      <c r="AE53" s="20"/>
      <c r="AF53" s="7">
        <f t="shared" si="3"/>
        <v>1645</v>
      </c>
    </row>
    <row r="54" spans="1:32" x14ac:dyDescent="0.2">
      <c r="A54" s="7">
        <v>33</v>
      </c>
      <c r="B54" s="8">
        <v>332</v>
      </c>
      <c r="C54" s="9" t="s">
        <v>55</v>
      </c>
      <c r="D54" s="9" t="s">
        <v>56</v>
      </c>
      <c r="E54" s="10" t="s">
        <v>31</v>
      </c>
      <c r="F54" s="7">
        <v>92</v>
      </c>
      <c r="G54" s="7">
        <v>87</v>
      </c>
      <c r="H54" s="7">
        <v>93</v>
      </c>
      <c r="I54" s="7">
        <v>87</v>
      </c>
      <c r="J54" s="7">
        <v>92</v>
      </c>
      <c r="K54" s="7">
        <v>90</v>
      </c>
      <c r="L54" s="7">
        <v>541</v>
      </c>
      <c r="N54" s="7">
        <v>88</v>
      </c>
      <c r="O54" s="7">
        <v>90</v>
      </c>
      <c r="P54" s="7">
        <v>89</v>
      </c>
      <c r="Q54" s="7">
        <v>90</v>
      </c>
      <c r="R54" s="7">
        <v>90</v>
      </c>
      <c r="S54" s="7">
        <v>75</v>
      </c>
      <c r="T54" s="7">
        <f t="shared" ref="T54:T72" si="4">SUM(N54:S54)</f>
        <v>522</v>
      </c>
      <c r="W54" s="7">
        <v>93</v>
      </c>
      <c r="X54" s="7">
        <v>91</v>
      </c>
      <c r="Y54" s="7">
        <v>87</v>
      </c>
      <c r="Z54" s="7">
        <v>89</v>
      </c>
      <c r="AA54" s="7">
        <v>89</v>
      </c>
      <c r="AB54" s="7">
        <v>91</v>
      </c>
      <c r="AC54" s="7">
        <f t="shared" ref="AC54:AC71" si="5">SUM(W54:AB54)</f>
        <v>540</v>
      </c>
      <c r="AE54" s="20"/>
      <c r="AF54" s="7">
        <f t="shared" si="3"/>
        <v>1603</v>
      </c>
    </row>
    <row r="55" spans="1:32" x14ac:dyDescent="0.2">
      <c r="A55" s="7">
        <v>34</v>
      </c>
      <c r="B55" s="8">
        <v>346</v>
      </c>
      <c r="C55" s="9" t="s">
        <v>81</v>
      </c>
      <c r="D55" s="9" t="s">
        <v>82</v>
      </c>
      <c r="E55" s="10" t="s">
        <v>31</v>
      </c>
      <c r="F55" s="7">
        <v>89</v>
      </c>
      <c r="G55" s="7">
        <v>93</v>
      </c>
      <c r="H55" s="7">
        <v>88</v>
      </c>
      <c r="I55" s="7">
        <v>95</v>
      </c>
      <c r="J55" s="7">
        <v>91</v>
      </c>
      <c r="K55" s="7">
        <v>90</v>
      </c>
      <c r="L55" s="7">
        <v>546</v>
      </c>
      <c r="N55" s="7">
        <v>95</v>
      </c>
      <c r="O55" s="7">
        <v>94</v>
      </c>
      <c r="P55" s="7">
        <v>89</v>
      </c>
      <c r="Q55" s="7">
        <v>91</v>
      </c>
      <c r="R55" s="7">
        <v>93</v>
      </c>
      <c r="S55" s="7">
        <v>86</v>
      </c>
      <c r="T55" s="7">
        <f t="shared" si="4"/>
        <v>548</v>
      </c>
      <c r="U55" s="7">
        <v>9</v>
      </c>
      <c r="W55" s="7">
        <v>90</v>
      </c>
      <c r="X55" s="7">
        <v>94</v>
      </c>
      <c r="Y55" s="7">
        <v>91</v>
      </c>
      <c r="Z55" s="7">
        <v>80</v>
      </c>
      <c r="AA55" s="7">
        <v>93</v>
      </c>
      <c r="AB55" s="7">
        <v>91</v>
      </c>
      <c r="AC55" s="7">
        <f t="shared" si="5"/>
        <v>539</v>
      </c>
      <c r="AE55" s="20"/>
      <c r="AF55" s="7">
        <f t="shared" si="3"/>
        <v>1633</v>
      </c>
    </row>
    <row r="56" spans="1:32" x14ac:dyDescent="0.2">
      <c r="A56" s="7">
        <v>35</v>
      </c>
      <c r="B56" s="8">
        <v>274</v>
      </c>
      <c r="C56" s="9" t="s">
        <v>17</v>
      </c>
      <c r="D56" s="9" t="s">
        <v>18</v>
      </c>
      <c r="E56" s="10"/>
      <c r="F56" s="7">
        <v>88</v>
      </c>
      <c r="G56" s="7">
        <v>86</v>
      </c>
      <c r="H56" s="7">
        <v>86</v>
      </c>
      <c r="I56" s="7">
        <v>93</v>
      </c>
      <c r="J56" s="7">
        <v>90</v>
      </c>
      <c r="K56" s="7">
        <v>92</v>
      </c>
      <c r="L56" s="7">
        <v>535</v>
      </c>
      <c r="N56" s="7">
        <v>89</v>
      </c>
      <c r="O56" s="7">
        <v>91</v>
      </c>
      <c r="P56" s="7">
        <v>90</v>
      </c>
      <c r="Q56" s="7">
        <v>88</v>
      </c>
      <c r="R56" s="7">
        <v>89</v>
      </c>
      <c r="S56" s="7">
        <v>87</v>
      </c>
      <c r="T56" s="7">
        <f t="shared" si="4"/>
        <v>534</v>
      </c>
      <c r="W56" s="7">
        <v>87</v>
      </c>
      <c r="X56" s="7">
        <v>88</v>
      </c>
      <c r="Y56" s="7">
        <v>88</v>
      </c>
      <c r="Z56" s="7">
        <v>93</v>
      </c>
      <c r="AA56" s="7">
        <v>88</v>
      </c>
      <c r="AB56" s="7">
        <v>93</v>
      </c>
      <c r="AC56" s="7">
        <f t="shared" si="5"/>
        <v>537</v>
      </c>
      <c r="AE56" s="20"/>
      <c r="AF56" s="7">
        <f t="shared" si="3"/>
        <v>1606</v>
      </c>
    </row>
    <row r="57" spans="1:32" x14ac:dyDescent="0.2">
      <c r="A57" s="7">
        <v>36</v>
      </c>
      <c r="B57" s="8">
        <v>148</v>
      </c>
      <c r="C57" s="9" t="s">
        <v>66</v>
      </c>
      <c r="D57" s="9" t="s">
        <v>67</v>
      </c>
      <c r="E57" s="10" t="s">
        <v>31</v>
      </c>
      <c r="F57" s="7">
        <v>95</v>
      </c>
      <c r="G57" s="7">
        <v>88</v>
      </c>
      <c r="H57" s="7">
        <v>90</v>
      </c>
      <c r="I57" s="7">
        <v>94</v>
      </c>
      <c r="J57" s="7">
        <v>91</v>
      </c>
      <c r="K57" s="7">
        <v>91</v>
      </c>
      <c r="L57" s="7">
        <v>549</v>
      </c>
      <c r="N57" s="7">
        <v>93</v>
      </c>
      <c r="O57" s="7">
        <v>89</v>
      </c>
      <c r="P57" s="7">
        <v>87</v>
      </c>
      <c r="Q57" s="7">
        <v>90</v>
      </c>
      <c r="R57" s="7">
        <v>91</v>
      </c>
      <c r="S57" s="7">
        <v>90</v>
      </c>
      <c r="T57" s="7">
        <f t="shared" si="4"/>
        <v>540</v>
      </c>
      <c r="U57" s="7">
        <v>7</v>
      </c>
      <c r="W57" s="7">
        <v>91</v>
      </c>
      <c r="X57" s="7">
        <v>93</v>
      </c>
      <c r="Y57" s="7">
        <v>89</v>
      </c>
      <c r="Z57" s="7">
        <v>87</v>
      </c>
      <c r="AA57" s="7">
        <v>84</v>
      </c>
      <c r="AB57" s="7">
        <v>92</v>
      </c>
      <c r="AC57" s="7">
        <f t="shared" si="5"/>
        <v>536</v>
      </c>
      <c r="AE57" s="20"/>
      <c r="AF57" s="7">
        <f t="shared" si="3"/>
        <v>1625</v>
      </c>
    </row>
    <row r="58" spans="1:32" x14ac:dyDescent="0.2">
      <c r="A58" s="7">
        <v>37</v>
      </c>
      <c r="B58" s="8">
        <v>197</v>
      </c>
      <c r="C58" s="9" t="s">
        <v>30</v>
      </c>
      <c r="D58" s="9" t="s">
        <v>29</v>
      </c>
      <c r="E58" s="10" t="s">
        <v>31</v>
      </c>
      <c r="F58" s="7">
        <v>84</v>
      </c>
      <c r="G58" s="7">
        <v>90</v>
      </c>
      <c r="H58" s="7">
        <v>86</v>
      </c>
      <c r="I58" s="7">
        <v>89</v>
      </c>
      <c r="J58" s="7">
        <v>92</v>
      </c>
      <c r="K58" s="7">
        <v>89</v>
      </c>
      <c r="L58" s="7">
        <v>530</v>
      </c>
      <c r="N58" s="7">
        <v>84</v>
      </c>
      <c r="O58" s="7">
        <v>87</v>
      </c>
      <c r="P58" s="7">
        <v>88</v>
      </c>
      <c r="Q58" s="7">
        <v>80</v>
      </c>
      <c r="R58" s="7">
        <v>87</v>
      </c>
      <c r="S58" s="7">
        <v>91</v>
      </c>
      <c r="T58" s="7">
        <f t="shared" si="4"/>
        <v>517</v>
      </c>
      <c r="U58" s="7">
        <v>5</v>
      </c>
      <c r="W58" s="7">
        <v>94</v>
      </c>
      <c r="X58" s="7">
        <v>85</v>
      </c>
      <c r="Y58" s="7">
        <v>88</v>
      </c>
      <c r="Z58" s="7">
        <v>89</v>
      </c>
      <c r="AA58" s="7">
        <v>89</v>
      </c>
      <c r="AB58" s="7">
        <v>87</v>
      </c>
      <c r="AC58" s="7">
        <f t="shared" si="5"/>
        <v>532</v>
      </c>
      <c r="AE58" s="20"/>
      <c r="AF58" s="7">
        <f t="shared" si="3"/>
        <v>1579</v>
      </c>
    </row>
    <row r="59" spans="1:32" x14ac:dyDescent="0.2">
      <c r="A59" s="7">
        <v>38</v>
      </c>
      <c r="B59" s="8">
        <v>258</v>
      </c>
      <c r="C59" s="9" t="s">
        <v>57</v>
      </c>
      <c r="D59" s="9" t="s">
        <v>58</v>
      </c>
      <c r="E59" s="10"/>
      <c r="F59" s="7">
        <v>91</v>
      </c>
      <c r="G59" s="7">
        <v>88</v>
      </c>
      <c r="H59" s="7">
        <v>94</v>
      </c>
      <c r="I59" s="7">
        <v>88</v>
      </c>
      <c r="J59" s="7">
        <v>93</v>
      </c>
      <c r="K59" s="7">
        <v>89</v>
      </c>
      <c r="L59" s="7">
        <v>543</v>
      </c>
      <c r="N59" s="7">
        <v>88</v>
      </c>
      <c r="O59" s="7">
        <v>90</v>
      </c>
      <c r="P59" s="7">
        <v>89</v>
      </c>
      <c r="Q59" s="7">
        <v>86</v>
      </c>
      <c r="R59" s="7">
        <v>89</v>
      </c>
      <c r="S59" s="7">
        <v>90</v>
      </c>
      <c r="T59" s="7">
        <f t="shared" si="4"/>
        <v>532</v>
      </c>
      <c r="W59" s="7">
        <v>87</v>
      </c>
      <c r="X59" s="7">
        <v>84</v>
      </c>
      <c r="Y59" s="7">
        <v>88</v>
      </c>
      <c r="Z59" s="7">
        <v>88</v>
      </c>
      <c r="AA59" s="7">
        <v>95</v>
      </c>
      <c r="AB59" s="7">
        <v>89</v>
      </c>
      <c r="AC59" s="7">
        <f t="shared" si="5"/>
        <v>531</v>
      </c>
      <c r="AE59" s="20"/>
      <c r="AF59" s="7">
        <f t="shared" si="3"/>
        <v>1606</v>
      </c>
    </row>
    <row r="60" spans="1:32" x14ac:dyDescent="0.2">
      <c r="A60" s="7">
        <v>39</v>
      </c>
      <c r="B60" s="8">
        <v>221</v>
      </c>
      <c r="C60" s="9" t="s">
        <v>13</v>
      </c>
      <c r="D60" s="9" t="s">
        <v>59</v>
      </c>
      <c r="E60" s="10" t="s">
        <v>377</v>
      </c>
      <c r="F60" s="7">
        <v>82</v>
      </c>
      <c r="G60" s="7">
        <v>87</v>
      </c>
      <c r="H60" s="7">
        <v>90</v>
      </c>
      <c r="I60" s="7">
        <v>86</v>
      </c>
      <c r="J60" s="7">
        <v>85</v>
      </c>
      <c r="K60" s="7">
        <v>86</v>
      </c>
      <c r="L60" s="7">
        <v>516</v>
      </c>
      <c r="N60" s="7">
        <v>77</v>
      </c>
      <c r="O60" s="7">
        <v>83</v>
      </c>
      <c r="P60" s="7">
        <v>88</v>
      </c>
      <c r="Q60" s="7">
        <v>89</v>
      </c>
      <c r="R60" s="7">
        <v>89</v>
      </c>
      <c r="S60" s="7">
        <v>88</v>
      </c>
      <c r="T60" s="7">
        <f t="shared" si="4"/>
        <v>514</v>
      </c>
      <c r="W60" s="7">
        <v>94</v>
      </c>
      <c r="X60" s="7">
        <v>85</v>
      </c>
      <c r="Y60" s="7">
        <v>87</v>
      </c>
      <c r="Z60" s="7">
        <v>89</v>
      </c>
      <c r="AA60" s="7">
        <v>88</v>
      </c>
      <c r="AB60" s="7">
        <v>87</v>
      </c>
      <c r="AC60" s="7">
        <f t="shared" si="5"/>
        <v>530</v>
      </c>
      <c r="AE60" s="20"/>
      <c r="AF60" s="7">
        <f t="shared" si="3"/>
        <v>1560</v>
      </c>
    </row>
    <row r="61" spans="1:32" x14ac:dyDescent="0.2">
      <c r="A61" s="7">
        <v>40</v>
      </c>
      <c r="B61" s="8">
        <v>256</v>
      </c>
      <c r="C61" s="9" t="s">
        <v>46</v>
      </c>
      <c r="D61" s="9" t="s">
        <v>47</v>
      </c>
      <c r="E61" s="10" t="s">
        <v>377</v>
      </c>
      <c r="F61" s="7">
        <v>90</v>
      </c>
      <c r="G61" s="7">
        <v>89</v>
      </c>
      <c r="H61" s="7">
        <v>88</v>
      </c>
      <c r="I61" s="7">
        <v>82</v>
      </c>
      <c r="J61" s="7">
        <v>89</v>
      </c>
      <c r="K61" s="7">
        <v>96</v>
      </c>
      <c r="L61" s="7">
        <v>534</v>
      </c>
      <c r="N61" s="7">
        <v>84</v>
      </c>
      <c r="O61" s="7">
        <v>87</v>
      </c>
      <c r="P61" s="7">
        <v>91</v>
      </c>
      <c r="Q61" s="7">
        <v>91</v>
      </c>
      <c r="R61" s="7">
        <v>92</v>
      </c>
      <c r="S61" s="7">
        <v>90</v>
      </c>
      <c r="T61" s="7">
        <f t="shared" si="4"/>
        <v>535</v>
      </c>
      <c r="W61" s="7">
        <v>83</v>
      </c>
      <c r="X61" s="7">
        <v>93</v>
      </c>
      <c r="Y61" s="7">
        <v>88</v>
      </c>
      <c r="Z61" s="7">
        <v>87</v>
      </c>
      <c r="AA61" s="7">
        <v>86</v>
      </c>
      <c r="AB61" s="7">
        <v>85</v>
      </c>
      <c r="AC61" s="7">
        <f t="shared" si="5"/>
        <v>522</v>
      </c>
      <c r="AE61" s="20"/>
      <c r="AF61" s="7">
        <f t="shared" si="3"/>
        <v>1591</v>
      </c>
    </row>
    <row r="62" spans="1:32" x14ac:dyDescent="0.2">
      <c r="A62" s="7">
        <v>41</v>
      </c>
      <c r="B62" s="8">
        <v>196</v>
      </c>
      <c r="C62" s="9" t="s">
        <v>28</v>
      </c>
      <c r="D62" s="9" t="s">
        <v>29</v>
      </c>
      <c r="E62" s="10" t="s">
        <v>7</v>
      </c>
      <c r="F62" s="7">
        <v>83</v>
      </c>
      <c r="G62" s="7">
        <v>84</v>
      </c>
      <c r="H62" s="7">
        <v>88</v>
      </c>
      <c r="I62" s="7">
        <v>84</v>
      </c>
      <c r="J62" s="7">
        <v>81</v>
      </c>
      <c r="K62" s="7">
        <v>89</v>
      </c>
      <c r="L62" s="7">
        <v>509</v>
      </c>
      <c r="N62" s="7">
        <v>87</v>
      </c>
      <c r="O62" s="7">
        <v>89</v>
      </c>
      <c r="P62" s="7">
        <v>83</v>
      </c>
      <c r="Q62" s="7">
        <v>84</v>
      </c>
      <c r="R62" s="7">
        <v>90</v>
      </c>
      <c r="S62" s="7">
        <v>90</v>
      </c>
      <c r="T62" s="7">
        <f t="shared" si="4"/>
        <v>523</v>
      </c>
      <c r="W62" s="7">
        <v>86</v>
      </c>
      <c r="X62" s="7">
        <v>83</v>
      </c>
      <c r="Y62" s="7">
        <v>88</v>
      </c>
      <c r="Z62" s="7">
        <v>86</v>
      </c>
      <c r="AA62" s="7">
        <v>91</v>
      </c>
      <c r="AB62" s="7">
        <v>86</v>
      </c>
      <c r="AC62" s="7">
        <f t="shared" si="5"/>
        <v>520</v>
      </c>
      <c r="AE62" s="20"/>
      <c r="AF62" s="7">
        <f t="shared" si="3"/>
        <v>1552</v>
      </c>
    </row>
    <row r="63" spans="1:32" x14ac:dyDescent="0.2">
      <c r="A63" s="7">
        <v>42</v>
      </c>
      <c r="B63" s="8">
        <v>160</v>
      </c>
      <c r="C63" s="9" t="s">
        <v>36</v>
      </c>
      <c r="D63" s="9" t="s">
        <v>37</v>
      </c>
      <c r="E63" s="10"/>
      <c r="F63" s="7">
        <v>90</v>
      </c>
      <c r="G63" s="7">
        <v>92</v>
      </c>
      <c r="H63" s="7">
        <v>91</v>
      </c>
      <c r="I63" s="7">
        <v>89</v>
      </c>
      <c r="J63" s="7">
        <v>89</v>
      </c>
      <c r="K63" s="7">
        <v>88</v>
      </c>
      <c r="L63" s="7">
        <v>539</v>
      </c>
      <c r="N63" s="7">
        <v>82</v>
      </c>
      <c r="O63" s="7">
        <v>92</v>
      </c>
      <c r="P63" s="7">
        <v>89</v>
      </c>
      <c r="Q63" s="7">
        <v>90</v>
      </c>
      <c r="R63" s="7">
        <v>89</v>
      </c>
      <c r="S63" s="7">
        <v>89</v>
      </c>
      <c r="T63" s="7">
        <f t="shared" si="4"/>
        <v>531</v>
      </c>
      <c r="U63" s="7">
        <v>7</v>
      </c>
      <c r="W63" s="7">
        <v>89</v>
      </c>
      <c r="X63" s="7">
        <v>87</v>
      </c>
      <c r="Y63" s="7">
        <v>83</v>
      </c>
      <c r="Z63" s="7">
        <v>85</v>
      </c>
      <c r="AA63" s="7">
        <v>86</v>
      </c>
      <c r="AB63" s="7">
        <v>89</v>
      </c>
      <c r="AC63" s="7">
        <f t="shared" si="5"/>
        <v>519</v>
      </c>
      <c r="AE63" s="20"/>
      <c r="AF63" s="7">
        <f t="shared" si="3"/>
        <v>1589</v>
      </c>
    </row>
    <row r="64" spans="1:32" x14ac:dyDescent="0.2">
      <c r="A64" s="7">
        <v>43</v>
      </c>
      <c r="B64" s="8">
        <v>210</v>
      </c>
      <c r="C64" s="9" t="s">
        <v>13</v>
      </c>
      <c r="D64" s="9" t="s">
        <v>14</v>
      </c>
      <c r="E64" s="10" t="s">
        <v>377</v>
      </c>
      <c r="F64" s="7">
        <v>85</v>
      </c>
      <c r="G64" s="7">
        <v>84</v>
      </c>
      <c r="H64" s="7">
        <v>87</v>
      </c>
      <c r="I64" s="7">
        <v>79</v>
      </c>
      <c r="J64" s="7">
        <v>84</v>
      </c>
      <c r="K64" s="7">
        <v>87</v>
      </c>
      <c r="L64" s="7">
        <v>506</v>
      </c>
      <c r="N64" s="7">
        <v>89</v>
      </c>
      <c r="O64" s="7">
        <v>85</v>
      </c>
      <c r="P64" s="7">
        <v>85</v>
      </c>
      <c r="Q64" s="7">
        <v>90</v>
      </c>
      <c r="R64" s="7">
        <v>84</v>
      </c>
      <c r="S64" s="7">
        <v>87</v>
      </c>
      <c r="T64" s="7">
        <f t="shared" si="4"/>
        <v>520</v>
      </c>
      <c r="W64" s="7">
        <v>86</v>
      </c>
      <c r="X64" s="7">
        <v>84</v>
      </c>
      <c r="Y64" s="7">
        <v>87</v>
      </c>
      <c r="Z64" s="7">
        <v>93</v>
      </c>
      <c r="AA64" s="7">
        <v>84</v>
      </c>
      <c r="AB64" s="7">
        <v>82</v>
      </c>
      <c r="AC64" s="7">
        <f t="shared" si="5"/>
        <v>516</v>
      </c>
      <c r="AE64" s="20"/>
      <c r="AF64" s="7">
        <f t="shared" si="3"/>
        <v>1542</v>
      </c>
    </row>
    <row r="65" spans="1:32" x14ac:dyDescent="0.2">
      <c r="A65" s="7">
        <v>44</v>
      </c>
      <c r="B65" s="8">
        <v>142</v>
      </c>
      <c r="C65" s="9" t="s">
        <v>87</v>
      </c>
      <c r="D65" s="9" t="s">
        <v>88</v>
      </c>
      <c r="E65" s="10" t="s">
        <v>33</v>
      </c>
      <c r="F65" s="7">
        <v>93</v>
      </c>
      <c r="G65" s="7">
        <v>87</v>
      </c>
      <c r="H65" s="7">
        <v>96</v>
      </c>
      <c r="I65" s="7">
        <v>86</v>
      </c>
      <c r="J65" s="7">
        <v>80</v>
      </c>
      <c r="K65" s="7">
        <v>85</v>
      </c>
      <c r="L65" s="7">
        <v>527</v>
      </c>
      <c r="N65" s="7">
        <v>85</v>
      </c>
      <c r="O65" s="7">
        <v>91</v>
      </c>
      <c r="P65" s="7">
        <v>86</v>
      </c>
      <c r="Q65" s="7">
        <v>88</v>
      </c>
      <c r="R65" s="7">
        <v>91</v>
      </c>
      <c r="S65" s="7">
        <v>86</v>
      </c>
      <c r="T65" s="7">
        <f t="shared" si="4"/>
        <v>527</v>
      </c>
      <c r="W65" s="7">
        <v>87</v>
      </c>
      <c r="X65" s="7">
        <v>85</v>
      </c>
      <c r="Y65" s="7">
        <v>91</v>
      </c>
      <c r="Z65" s="7">
        <v>85</v>
      </c>
      <c r="AA65" s="7">
        <v>80</v>
      </c>
      <c r="AB65" s="7">
        <v>87</v>
      </c>
      <c r="AC65" s="7">
        <f t="shared" si="5"/>
        <v>515</v>
      </c>
      <c r="AE65" s="20"/>
      <c r="AF65" s="7">
        <f t="shared" si="3"/>
        <v>1569</v>
      </c>
    </row>
    <row r="66" spans="1:32" x14ac:dyDescent="0.2">
      <c r="A66" s="7">
        <v>45</v>
      </c>
      <c r="B66" s="8">
        <v>225</v>
      </c>
      <c r="C66" s="9" t="s">
        <v>93</v>
      </c>
      <c r="D66" s="9" t="s">
        <v>94</v>
      </c>
      <c r="E66" s="10" t="s">
        <v>31</v>
      </c>
      <c r="F66" s="7">
        <v>81</v>
      </c>
      <c r="G66" s="7">
        <v>89</v>
      </c>
      <c r="H66" s="7">
        <v>89</v>
      </c>
      <c r="I66" s="7">
        <v>88</v>
      </c>
      <c r="J66" s="7">
        <v>85</v>
      </c>
      <c r="K66" s="7">
        <v>82</v>
      </c>
      <c r="L66" s="7">
        <v>514</v>
      </c>
      <c r="N66" s="7">
        <v>81</v>
      </c>
      <c r="O66" s="7">
        <v>87</v>
      </c>
      <c r="P66" s="7">
        <v>86</v>
      </c>
      <c r="Q66" s="7">
        <v>78</v>
      </c>
      <c r="R66" s="7">
        <v>81</v>
      </c>
      <c r="S66" s="7">
        <v>84</v>
      </c>
      <c r="T66" s="7">
        <f t="shared" si="4"/>
        <v>497</v>
      </c>
      <c r="W66" s="7">
        <v>81</v>
      </c>
      <c r="X66" s="7">
        <v>87</v>
      </c>
      <c r="Y66" s="7">
        <v>82</v>
      </c>
      <c r="Z66" s="7">
        <v>84</v>
      </c>
      <c r="AA66" s="7">
        <v>86</v>
      </c>
      <c r="AB66" s="7">
        <v>86</v>
      </c>
      <c r="AC66" s="7">
        <f t="shared" si="5"/>
        <v>506</v>
      </c>
      <c r="AE66" s="20"/>
      <c r="AF66" s="7">
        <f t="shared" si="3"/>
        <v>1517</v>
      </c>
    </row>
    <row r="67" spans="1:32" x14ac:dyDescent="0.2">
      <c r="A67" s="7">
        <v>46</v>
      </c>
      <c r="B67" s="8" t="s">
        <v>432</v>
      </c>
      <c r="C67" s="9" t="s">
        <v>38</v>
      </c>
      <c r="D67" s="9" t="s">
        <v>39</v>
      </c>
      <c r="E67" s="10" t="s">
        <v>377</v>
      </c>
      <c r="F67" s="7">
        <v>86</v>
      </c>
      <c r="G67" s="7">
        <v>83</v>
      </c>
      <c r="H67" s="7">
        <v>91</v>
      </c>
      <c r="I67" s="7">
        <v>94</v>
      </c>
      <c r="J67" s="7">
        <v>91</v>
      </c>
      <c r="K67" s="7">
        <v>77</v>
      </c>
      <c r="L67" s="7">
        <v>522</v>
      </c>
      <c r="N67" s="7">
        <v>86</v>
      </c>
      <c r="O67" s="7">
        <v>89</v>
      </c>
      <c r="P67" s="7">
        <v>85</v>
      </c>
      <c r="Q67" s="7">
        <v>86</v>
      </c>
      <c r="R67" s="7">
        <v>80</v>
      </c>
      <c r="S67" s="7">
        <v>91</v>
      </c>
      <c r="T67" s="7">
        <f t="shared" si="4"/>
        <v>517</v>
      </c>
      <c r="U67" s="7">
        <v>3</v>
      </c>
      <c r="W67" s="7">
        <v>76</v>
      </c>
      <c r="X67" s="7">
        <v>83</v>
      </c>
      <c r="Y67" s="7">
        <v>86</v>
      </c>
      <c r="Z67" s="7">
        <v>88</v>
      </c>
      <c r="AA67" s="7">
        <v>84</v>
      </c>
      <c r="AB67" s="7">
        <v>82</v>
      </c>
      <c r="AC67" s="7">
        <f t="shared" si="5"/>
        <v>499</v>
      </c>
      <c r="AE67" s="20"/>
      <c r="AF67" s="7">
        <f t="shared" si="3"/>
        <v>1538</v>
      </c>
    </row>
    <row r="68" spans="1:32" x14ac:dyDescent="0.2">
      <c r="A68" s="7">
        <v>47</v>
      </c>
      <c r="B68" s="8">
        <v>122</v>
      </c>
      <c r="C68" s="9" t="s">
        <v>52</v>
      </c>
      <c r="D68" s="9" t="s">
        <v>53</v>
      </c>
      <c r="E68" s="10" t="s">
        <v>31</v>
      </c>
      <c r="F68" s="7">
        <v>82</v>
      </c>
      <c r="G68" s="7">
        <v>84</v>
      </c>
      <c r="H68" s="7">
        <v>85</v>
      </c>
      <c r="I68" s="7">
        <v>81</v>
      </c>
      <c r="J68" s="7">
        <v>85</v>
      </c>
      <c r="K68" s="7">
        <v>77</v>
      </c>
      <c r="L68" s="7">
        <v>494</v>
      </c>
      <c r="N68" s="7">
        <v>84</v>
      </c>
      <c r="O68" s="7">
        <v>89</v>
      </c>
      <c r="P68" s="7">
        <v>85</v>
      </c>
      <c r="Q68" s="7">
        <v>85</v>
      </c>
      <c r="R68" s="7">
        <v>84</v>
      </c>
      <c r="S68" s="7">
        <v>82</v>
      </c>
      <c r="T68" s="7">
        <f t="shared" si="4"/>
        <v>509</v>
      </c>
      <c r="W68" s="7">
        <v>80</v>
      </c>
      <c r="X68" s="7">
        <v>82</v>
      </c>
      <c r="Y68" s="7">
        <v>81</v>
      </c>
      <c r="Z68" s="7">
        <v>81</v>
      </c>
      <c r="AA68" s="7">
        <v>84</v>
      </c>
      <c r="AB68" s="7">
        <v>87</v>
      </c>
      <c r="AC68" s="7">
        <f t="shared" si="5"/>
        <v>495</v>
      </c>
      <c r="AE68" s="20"/>
      <c r="AF68" s="7">
        <f t="shared" si="3"/>
        <v>1498</v>
      </c>
    </row>
    <row r="69" spans="1:32" x14ac:dyDescent="0.2">
      <c r="A69" s="7">
        <v>48</v>
      </c>
      <c r="B69" s="8">
        <v>168</v>
      </c>
      <c r="C69" s="9" t="s">
        <v>34</v>
      </c>
      <c r="D69" s="9" t="s">
        <v>35</v>
      </c>
      <c r="E69" s="10" t="s">
        <v>33</v>
      </c>
      <c r="F69" s="7">
        <v>86</v>
      </c>
      <c r="G69" s="7">
        <v>90</v>
      </c>
      <c r="H69" s="7">
        <v>89</v>
      </c>
      <c r="I69" s="7">
        <v>79</v>
      </c>
      <c r="J69" s="7">
        <v>81</v>
      </c>
      <c r="K69" s="7">
        <v>77</v>
      </c>
      <c r="L69" s="7">
        <v>502</v>
      </c>
      <c r="N69" s="7">
        <v>88</v>
      </c>
      <c r="O69" s="7">
        <v>81</v>
      </c>
      <c r="P69" s="7">
        <v>82</v>
      </c>
      <c r="Q69" s="7">
        <v>82</v>
      </c>
      <c r="R69" s="7">
        <v>83</v>
      </c>
      <c r="S69" s="7">
        <v>80</v>
      </c>
      <c r="T69" s="7">
        <f t="shared" si="4"/>
        <v>496</v>
      </c>
      <c r="W69" s="7">
        <v>81</v>
      </c>
      <c r="X69" s="7">
        <v>82</v>
      </c>
      <c r="Y69" s="7">
        <v>75</v>
      </c>
      <c r="Z69" s="7">
        <v>81</v>
      </c>
      <c r="AA69" s="7">
        <v>89</v>
      </c>
      <c r="AB69" s="7">
        <v>80</v>
      </c>
      <c r="AC69" s="7">
        <f t="shared" si="5"/>
        <v>488</v>
      </c>
      <c r="AE69" s="20"/>
      <c r="AF69" s="7">
        <f t="shared" si="3"/>
        <v>1486</v>
      </c>
    </row>
    <row r="70" spans="1:32" x14ac:dyDescent="0.2">
      <c r="A70" s="7">
        <v>49</v>
      </c>
      <c r="B70" s="8">
        <v>195</v>
      </c>
      <c r="C70" s="9" t="s">
        <v>32</v>
      </c>
      <c r="D70" s="9" t="s">
        <v>29</v>
      </c>
      <c r="E70" s="10" t="s">
        <v>33</v>
      </c>
      <c r="F70" s="7">
        <v>87</v>
      </c>
      <c r="G70" s="7">
        <v>86</v>
      </c>
      <c r="H70" s="7">
        <v>77</v>
      </c>
      <c r="I70" s="7">
        <v>76</v>
      </c>
      <c r="J70" s="7">
        <v>86</v>
      </c>
      <c r="K70" s="7">
        <v>69</v>
      </c>
      <c r="L70" s="7">
        <v>481</v>
      </c>
      <c r="N70" s="7">
        <v>72</v>
      </c>
      <c r="O70" s="7">
        <v>82</v>
      </c>
      <c r="P70" s="7">
        <v>89</v>
      </c>
      <c r="Q70" s="7">
        <v>87</v>
      </c>
      <c r="R70" s="7">
        <v>81</v>
      </c>
      <c r="S70" s="7">
        <v>74</v>
      </c>
      <c r="T70" s="7">
        <f t="shared" si="4"/>
        <v>485</v>
      </c>
      <c r="W70" s="7">
        <v>84</v>
      </c>
      <c r="X70" s="7">
        <v>80</v>
      </c>
      <c r="Y70" s="7">
        <v>75</v>
      </c>
      <c r="Z70" s="7">
        <v>82</v>
      </c>
      <c r="AA70" s="7">
        <v>81</v>
      </c>
      <c r="AB70" s="7">
        <v>80</v>
      </c>
      <c r="AC70" s="7">
        <f t="shared" si="5"/>
        <v>482</v>
      </c>
      <c r="AE70" s="20"/>
      <c r="AF70" s="7">
        <f t="shared" si="3"/>
        <v>1448</v>
      </c>
    </row>
    <row r="71" spans="1:32" x14ac:dyDescent="0.2">
      <c r="A71" s="7">
        <v>50</v>
      </c>
      <c r="B71" s="8">
        <v>146</v>
      </c>
      <c r="C71" s="9" t="s">
        <v>85</v>
      </c>
      <c r="D71" s="9" t="s">
        <v>91</v>
      </c>
      <c r="E71" s="10" t="s">
        <v>31</v>
      </c>
      <c r="F71" s="7">
        <v>40</v>
      </c>
      <c r="G71" s="7">
        <v>53</v>
      </c>
      <c r="H71" s="7">
        <v>46</v>
      </c>
      <c r="I71" s="7">
        <v>55</v>
      </c>
      <c r="J71" s="7">
        <v>51</v>
      </c>
      <c r="K71" s="7">
        <v>55</v>
      </c>
      <c r="L71" s="7">
        <v>300</v>
      </c>
      <c r="N71" s="7">
        <v>52</v>
      </c>
      <c r="O71" s="7">
        <v>40</v>
      </c>
      <c r="P71" s="7">
        <v>45</v>
      </c>
      <c r="Q71" s="7">
        <v>54</v>
      </c>
      <c r="R71" s="7">
        <v>78</v>
      </c>
      <c r="S71" s="7">
        <v>59</v>
      </c>
      <c r="T71" s="7">
        <f t="shared" si="4"/>
        <v>328</v>
      </c>
      <c r="W71" s="7">
        <v>54</v>
      </c>
      <c r="X71" s="7">
        <v>58</v>
      </c>
      <c r="Y71" s="7">
        <v>57</v>
      </c>
      <c r="Z71" s="7">
        <v>66</v>
      </c>
      <c r="AA71" s="7">
        <v>68</v>
      </c>
      <c r="AB71" s="7">
        <v>70</v>
      </c>
      <c r="AC71" s="7">
        <f t="shared" si="5"/>
        <v>373</v>
      </c>
      <c r="AE71" s="20"/>
      <c r="AF71" s="7">
        <f t="shared" si="3"/>
        <v>1001</v>
      </c>
    </row>
    <row r="72" spans="1:32" x14ac:dyDescent="0.2">
      <c r="A72" s="7">
        <v>51</v>
      </c>
      <c r="B72" s="8">
        <v>228</v>
      </c>
      <c r="C72" s="9" t="s">
        <v>42</v>
      </c>
      <c r="D72" s="9" t="s">
        <v>43</v>
      </c>
      <c r="E72" s="10"/>
      <c r="F72" s="7">
        <v>82</v>
      </c>
      <c r="G72" s="7">
        <v>86</v>
      </c>
      <c r="H72" s="7">
        <v>94</v>
      </c>
      <c r="I72" s="7">
        <v>90</v>
      </c>
      <c r="J72" s="7">
        <v>91</v>
      </c>
      <c r="K72" s="7">
        <v>90</v>
      </c>
      <c r="L72" s="7">
        <v>533</v>
      </c>
      <c r="N72" s="7">
        <v>87</v>
      </c>
      <c r="O72" s="7">
        <v>93</v>
      </c>
      <c r="P72" s="7">
        <v>85</v>
      </c>
      <c r="Q72" s="7">
        <v>87</v>
      </c>
      <c r="R72" s="7">
        <v>86</v>
      </c>
      <c r="S72" s="7">
        <v>86</v>
      </c>
      <c r="T72" s="7">
        <f t="shared" si="4"/>
        <v>524</v>
      </c>
      <c r="W72" s="7">
        <v>34</v>
      </c>
      <c r="AC72" s="7" t="s">
        <v>433</v>
      </c>
      <c r="AE72" s="20"/>
      <c r="AF72" s="7">
        <f>L72+T72+34</f>
        <v>1091</v>
      </c>
    </row>
    <row r="73" spans="1:32" x14ac:dyDescent="0.2">
      <c r="A73" s="7">
        <v>52</v>
      </c>
      <c r="B73" s="8">
        <v>155</v>
      </c>
      <c r="C73" s="9" t="s">
        <v>26</v>
      </c>
      <c r="D73" s="9" t="s">
        <v>27</v>
      </c>
      <c r="E73" s="10"/>
      <c r="F73" s="7">
        <v>86</v>
      </c>
      <c r="G73" s="7">
        <v>85</v>
      </c>
      <c r="H73" s="7">
        <v>74</v>
      </c>
      <c r="I73" s="7">
        <v>82</v>
      </c>
      <c r="J73" s="7">
        <v>86</v>
      </c>
      <c r="K73" s="7">
        <v>85</v>
      </c>
      <c r="L73" s="7">
        <v>498</v>
      </c>
      <c r="T73" s="7" t="s">
        <v>420</v>
      </c>
      <c r="AC73" s="7" t="s">
        <v>420</v>
      </c>
      <c r="AE73" s="20"/>
      <c r="AF73" s="7">
        <f>L73</f>
        <v>498</v>
      </c>
    </row>
    <row r="75" spans="1:32" x14ac:dyDescent="0.2">
      <c r="B75" s="12" t="s">
        <v>431</v>
      </c>
    </row>
    <row r="77" spans="1:32" x14ac:dyDescent="0.2">
      <c r="B77" s="11"/>
    </row>
    <row r="78" spans="1:32" ht="18" x14ac:dyDescent="0.25">
      <c r="A78" s="1" t="s">
        <v>372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7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8" x14ac:dyDescent="0.25">
      <c r="A79" s="1" t="s">
        <v>436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7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7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81" s="3" customFormat="1" ht="18" x14ac:dyDescent="0.25">
      <c r="A81" s="31" t="s">
        <v>477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</row>
    <row r="82" spans="1:81" s="3" customFormat="1" ht="18" x14ac:dyDescent="0.25">
      <c r="A82" s="13" t="s">
        <v>421</v>
      </c>
      <c r="B82" s="13"/>
      <c r="C82" s="13"/>
      <c r="E82" s="13" t="s">
        <v>448</v>
      </c>
      <c r="F82" s="13"/>
      <c r="G82" s="13"/>
      <c r="H82" s="13"/>
      <c r="I82" s="13"/>
      <c r="J82" s="13"/>
      <c r="K82" s="13"/>
      <c r="L82" s="13"/>
      <c r="N82" s="13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>
        <v>195.6</v>
      </c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</row>
    <row r="83" spans="1:81" s="3" customFormat="1" ht="18" x14ac:dyDescent="0.25">
      <c r="A83" s="13" t="s">
        <v>422</v>
      </c>
      <c r="B83" s="13"/>
      <c r="C83" s="13"/>
      <c r="E83" s="13" t="s">
        <v>481</v>
      </c>
      <c r="F83" s="13"/>
      <c r="G83" s="13"/>
      <c r="H83" s="13"/>
      <c r="I83" s="13"/>
      <c r="J83" s="13"/>
      <c r="K83" s="13"/>
      <c r="L83" s="13"/>
      <c r="N83" s="13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193.5</v>
      </c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</row>
    <row r="84" spans="1:81" s="3" customFormat="1" ht="18" x14ac:dyDescent="0.25">
      <c r="A84" s="13" t="s">
        <v>473</v>
      </c>
      <c r="B84" s="13"/>
      <c r="C84" s="13"/>
      <c r="E84" s="13" t="s">
        <v>480</v>
      </c>
      <c r="F84" s="13"/>
      <c r="G84" s="13"/>
      <c r="H84" s="13"/>
      <c r="I84" s="13"/>
      <c r="J84" s="13"/>
      <c r="K84" s="13"/>
      <c r="L84" s="13"/>
      <c r="N84" s="13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>
        <v>172.3</v>
      </c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</row>
    <row r="85" spans="1:81" ht="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7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81" s="3" customFormat="1" ht="18" x14ac:dyDescent="0.25">
      <c r="A86" s="31" t="s">
        <v>475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1:81" s="3" customFormat="1" ht="18" x14ac:dyDescent="0.25">
      <c r="A87" s="13" t="s">
        <v>421</v>
      </c>
      <c r="B87" s="13"/>
      <c r="C87" s="13"/>
      <c r="E87" s="13" t="s">
        <v>449</v>
      </c>
      <c r="F87" s="13"/>
      <c r="G87" s="13"/>
      <c r="H87" s="13"/>
      <c r="I87" s="13"/>
      <c r="J87" s="13"/>
      <c r="K87" s="13"/>
      <c r="L87" s="13"/>
      <c r="M87" s="23"/>
      <c r="N87" s="2"/>
      <c r="O87" s="2"/>
      <c r="P87" s="2"/>
      <c r="Q87" s="2"/>
      <c r="R87" s="2"/>
      <c r="S87" s="2"/>
      <c r="T87" s="2"/>
      <c r="U87" s="2"/>
      <c r="W87" s="2"/>
      <c r="X87" s="2"/>
      <c r="Y87" s="2"/>
      <c r="Z87" s="2"/>
      <c r="AA87" s="2"/>
      <c r="AB87" s="2"/>
      <c r="AC87" s="2"/>
      <c r="AD87" s="2"/>
      <c r="AE87" s="2"/>
      <c r="AF87" s="23">
        <v>192.7</v>
      </c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81" s="3" customFormat="1" ht="18" x14ac:dyDescent="0.25">
      <c r="A88" s="13" t="s">
        <v>422</v>
      </c>
      <c r="B88" s="13"/>
      <c r="C88" s="13"/>
      <c r="E88" s="13" t="s">
        <v>479</v>
      </c>
      <c r="F88" s="13"/>
      <c r="G88" s="13"/>
      <c r="H88" s="13"/>
      <c r="I88" s="13"/>
      <c r="J88" s="13"/>
      <c r="K88" s="13"/>
      <c r="L88" s="13"/>
      <c r="M88" s="23"/>
      <c r="N88" s="2"/>
      <c r="O88" s="2"/>
      <c r="P88" s="2"/>
      <c r="Q88" s="2"/>
      <c r="R88" s="2"/>
      <c r="S88" s="2"/>
      <c r="T88" s="2"/>
      <c r="U88" s="2"/>
      <c r="W88" s="2"/>
      <c r="X88" s="2"/>
      <c r="Y88" s="2"/>
      <c r="Z88" s="2"/>
      <c r="AA88" s="2"/>
      <c r="AB88" s="2"/>
      <c r="AC88" s="2"/>
      <c r="AD88" s="2"/>
      <c r="AE88" s="2"/>
      <c r="AF88" s="23">
        <v>190.6</v>
      </c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81" s="3" customFormat="1" ht="18" x14ac:dyDescent="0.25">
      <c r="A89" s="13" t="s">
        <v>423</v>
      </c>
      <c r="B89" s="13"/>
      <c r="C89" s="13"/>
      <c r="E89" s="13" t="s">
        <v>480</v>
      </c>
      <c r="F89" s="13"/>
      <c r="G89" s="13"/>
      <c r="H89" s="13"/>
      <c r="I89" s="13"/>
      <c r="J89" s="13"/>
      <c r="K89" s="13"/>
      <c r="L89" s="13"/>
      <c r="M89" s="23"/>
      <c r="N89" s="2"/>
      <c r="O89" s="2"/>
      <c r="P89" s="2"/>
      <c r="Q89" s="2"/>
      <c r="R89" s="2"/>
      <c r="S89" s="2"/>
      <c r="T89" s="2"/>
      <c r="U89" s="2"/>
      <c r="W89" s="2"/>
      <c r="X89" s="2"/>
      <c r="Y89" s="2"/>
      <c r="Z89" s="2"/>
      <c r="AA89" s="2"/>
      <c r="AB89" s="2"/>
      <c r="AC89" s="2"/>
      <c r="AD89" s="2"/>
      <c r="AE89" s="2"/>
      <c r="AF89" s="23">
        <v>170.8</v>
      </c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81" s="3" customFormat="1" ht="18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23"/>
      <c r="N90" s="2"/>
      <c r="O90" s="2"/>
      <c r="P90" s="2"/>
      <c r="Q90" s="2"/>
      <c r="R90" s="2"/>
      <c r="S90" s="2"/>
      <c r="T90" s="2"/>
      <c r="U90" s="2"/>
      <c r="V90" s="23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81" ht="18" x14ac:dyDescent="0.25">
      <c r="A91" s="31" t="s">
        <v>430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</row>
    <row r="92" spans="1:81" ht="18" x14ac:dyDescent="0.25">
      <c r="A92" s="13" t="s">
        <v>421</v>
      </c>
      <c r="B92" s="13"/>
      <c r="C92" s="13"/>
      <c r="D92" s="13"/>
      <c r="E92" s="13" t="s">
        <v>448</v>
      </c>
      <c r="F92" s="13"/>
      <c r="G92" s="13"/>
      <c r="H92" s="13"/>
      <c r="I92" s="13"/>
      <c r="J92" s="13"/>
      <c r="K92" s="13"/>
      <c r="L92" s="13"/>
      <c r="M92" s="23"/>
      <c r="N92" s="2"/>
      <c r="O92" s="2"/>
      <c r="P92" s="2"/>
      <c r="Q92" s="2"/>
      <c r="R92" s="2"/>
      <c r="S92" s="2"/>
      <c r="T92" s="2"/>
      <c r="U92" s="2"/>
      <c r="V92" s="23"/>
      <c r="W92" s="2"/>
      <c r="X92" s="2"/>
      <c r="Y92" s="2"/>
      <c r="Z92" s="2"/>
      <c r="AA92" s="2"/>
      <c r="AB92" s="2"/>
      <c r="AC92" s="2"/>
      <c r="AD92" s="2"/>
      <c r="AE92" s="2"/>
      <c r="AF92" s="23">
        <v>190.4</v>
      </c>
    </row>
    <row r="93" spans="1:81" ht="18" x14ac:dyDescent="0.25">
      <c r="A93" s="13" t="s">
        <v>422</v>
      </c>
      <c r="B93" s="13"/>
      <c r="C93" s="13"/>
      <c r="D93" s="13"/>
      <c r="E93" s="13" t="s">
        <v>449</v>
      </c>
      <c r="F93" s="13"/>
      <c r="G93" s="13"/>
      <c r="H93" s="13"/>
      <c r="I93" s="13"/>
      <c r="J93" s="13"/>
      <c r="K93" s="13"/>
      <c r="L93" s="13"/>
      <c r="M93" s="23"/>
      <c r="N93" s="2"/>
      <c r="O93" s="2"/>
      <c r="P93" s="2"/>
      <c r="Q93" s="2"/>
      <c r="R93" s="2"/>
      <c r="S93" s="2"/>
      <c r="T93" s="2"/>
      <c r="U93" s="2"/>
      <c r="V93" s="23"/>
      <c r="W93" s="2"/>
      <c r="X93" s="2"/>
      <c r="Y93" s="2"/>
      <c r="Z93" s="2"/>
      <c r="AA93" s="2"/>
      <c r="AB93" s="2"/>
      <c r="AC93" s="2"/>
      <c r="AD93" s="2"/>
      <c r="AE93" s="2"/>
      <c r="AF93" s="23">
        <v>186.7</v>
      </c>
    </row>
    <row r="94" spans="1:81" ht="18" x14ac:dyDescent="0.25">
      <c r="A94" s="13" t="s">
        <v>423</v>
      </c>
      <c r="B94" s="13"/>
      <c r="C94" s="13"/>
      <c r="D94" s="13"/>
      <c r="E94" s="13" t="s">
        <v>450</v>
      </c>
      <c r="F94" s="13"/>
      <c r="G94" s="13"/>
      <c r="H94" s="13"/>
      <c r="I94" s="13"/>
      <c r="J94" s="13"/>
      <c r="K94" s="13"/>
      <c r="L94" s="13"/>
      <c r="M94" s="23"/>
      <c r="N94" s="2"/>
      <c r="O94" s="2"/>
      <c r="P94" s="2"/>
      <c r="Q94" s="2"/>
      <c r="R94" s="2"/>
      <c r="S94" s="2"/>
      <c r="T94" s="2"/>
      <c r="U94" s="2"/>
      <c r="V94" s="23"/>
      <c r="W94" s="2"/>
      <c r="X94" s="2"/>
      <c r="Y94" s="2"/>
      <c r="Z94" s="2"/>
      <c r="AA94" s="2"/>
      <c r="AB94" s="2"/>
      <c r="AC94" s="2"/>
      <c r="AD94" s="2"/>
      <c r="AE94" s="2"/>
      <c r="AF94" s="23">
        <v>168.9</v>
      </c>
    </row>
    <row r="95" spans="1:81" ht="18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"/>
      <c r="O95" s="2"/>
      <c r="P95" s="2"/>
      <c r="Q95" s="2"/>
      <c r="R95" s="2"/>
      <c r="S95" s="2"/>
      <c r="T95" s="2"/>
      <c r="U95" s="2"/>
      <c r="V95" s="23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81" ht="15.75" x14ac:dyDescent="0.25">
      <c r="A96" s="4" t="s">
        <v>366</v>
      </c>
      <c r="B96" s="4" t="s">
        <v>0</v>
      </c>
      <c r="C96" s="6" t="s">
        <v>2</v>
      </c>
      <c r="D96" s="6" t="s">
        <v>1</v>
      </c>
      <c r="E96" s="4" t="s">
        <v>3</v>
      </c>
      <c r="F96" s="4">
        <v>1</v>
      </c>
      <c r="G96" s="4">
        <v>2</v>
      </c>
      <c r="H96" s="4">
        <v>3</v>
      </c>
      <c r="I96" s="4">
        <v>4</v>
      </c>
      <c r="J96" s="4">
        <v>5</v>
      </c>
      <c r="K96" s="4">
        <v>6</v>
      </c>
      <c r="L96" s="4" t="s">
        <v>367</v>
      </c>
      <c r="M96" s="4" t="s">
        <v>368</v>
      </c>
      <c r="N96" s="4">
        <v>1</v>
      </c>
      <c r="O96" s="4">
        <v>2</v>
      </c>
      <c r="P96" s="4">
        <v>3</v>
      </c>
      <c r="Q96" s="4">
        <v>4</v>
      </c>
      <c r="R96" s="4">
        <v>5</v>
      </c>
      <c r="S96" s="4">
        <v>6</v>
      </c>
      <c r="T96" s="4" t="s">
        <v>414</v>
      </c>
      <c r="U96" s="4" t="s">
        <v>413</v>
      </c>
      <c r="V96" s="19" t="s">
        <v>415</v>
      </c>
      <c r="W96" s="4">
        <v>1</v>
      </c>
      <c r="X96" s="4">
        <v>2</v>
      </c>
      <c r="Y96" s="4">
        <v>3</v>
      </c>
      <c r="Z96" s="4">
        <v>4</v>
      </c>
      <c r="AA96" s="4">
        <v>5</v>
      </c>
      <c r="AB96" s="4">
        <v>6</v>
      </c>
      <c r="AC96" s="4" t="s">
        <v>416</v>
      </c>
      <c r="AD96" s="4" t="s">
        <v>413</v>
      </c>
      <c r="AE96" s="4" t="s">
        <v>417</v>
      </c>
      <c r="AF96" s="4" t="s">
        <v>418</v>
      </c>
    </row>
    <row r="97" spans="1:32" x14ac:dyDescent="0.2">
      <c r="A97" s="7">
        <v>1</v>
      </c>
      <c r="B97" s="8">
        <v>130</v>
      </c>
      <c r="C97" s="9" t="s">
        <v>98</v>
      </c>
      <c r="D97" s="9" t="s">
        <v>65</v>
      </c>
      <c r="E97" s="10" t="s">
        <v>7</v>
      </c>
      <c r="F97" s="7">
        <v>91</v>
      </c>
      <c r="G97" s="7">
        <v>91</v>
      </c>
      <c r="H97" s="7">
        <v>94</v>
      </c>
      <c r="I97" s="7">
        <v>94</v>
      </c>
      <c r="J97" s="7">
        <v>88</v>
      </c>
      <c r="K97" s="7">
        <v>94</v>
      </c>
      <c r="L97" s="7">
        <v>552</v>
      </c>
      <c r="M97" s="20">
        <v>195.6</v>
      </c>
      <c r="N97" s="7">
        <v>96</v>
      </c>
      <c r="O97" s="7">
        <v>97</v>
      </c>
      <c r="P97" s="7">
        <v>93</v>
      </c>
      <c r="Q97" s="7">
        <v>94</v>
      </c>
      <c r="R97" s="7">
        <v>96</v>
      </c>
      <c r="S97" s="7">
        <v>94</v>
      </c>
      <c r="T97" s="7">
        <v>570</v>
      </c>
      <c r="V97" s="20">
        <v>71.400000000000006</v>
      </c>
      <c r="W97" s="7">
        <v>97</v>
      </c>
      <c r="X97" s="7">
        <v>94</v>
      </c>
      <c r="Y97" s="7">
        <v>93</v>
      </c>
      <c r="Z97" s="7">
        <v>93</v>
      </c>
      <c r="AA97" s="7">
        <v>88</v>
      </c>
      <c r="AB97" s="7">
        <v>91</v>
      </c>
      <c r="AC97" s="7">
        <v>556</v>
      </c>
      <c r="AD97" s="7">
        <v>13</v>
      </c>
      <c r="AE97" s="20">
        <v>190.4</v>
      </c>
      <c r="AF97" s="7">
        <v>1678</v>
      </c>
    </row>
    <row r="98" spans="1:32" x14ac:dyDescent="0.2">
      <c r="A98" s="7">
        <v>2</v>
      </c>
      <c r="B98" s="8">
        <v>222</v>
      </c>
      <c r="C98" s="9" t="s">
        <v>62</v>
      </c>
      <c r="D98" s="9" t="s">
        <v>71</v>
      </c>
      <c r="E98" s="10" t="s">
        <v>7</v>
      </c>
      <c r="F98" s="7">
        <v>95</v>
      </c>
      <c r="G98" s="7">
        <v>95</v>
      </c>
      <c r="H98" s="7">
        <v>90</v>
      </c>
      <c r="I98" s="7">
        <v>93</v>
      </c>
      <c r="J98" s="7">
        <v>93</v>
      </c>
      <c r="K98" s="7">
        <v>93</v>
      </c>
      <c r="L98" s="7">
        <v>559</v>
      </c>
      <c r="M98" s="20">
        <v>130.9</v>
      </c>
      <c r="N98" s="7">
        <v>89</v>
      </c>
      <c r="O98" s="7">
        <v>94</v>
      </c>
      <c r="P98" s="7">
        <v>93</v>
      </c>
      <c r="Q98" s="7">
        <v>89</v>
      </c>
      <c r="R98" s="7">
        <v>93</v>
      </c>
      <c r="S98" s="7">
        <v>93</v>
      </c>
      <c r="T98" s="7">
        <v>551</v>
      </c>
      <c r="U98" s="7">
        <v>6</v>
      </c>
      <c r="V98" s="20">
        <v>192.7</v>
      </c>
      <c r="W98" s="7">
        <v>90</v>
      </c>
      <c r="X98" s="7">
        <v>91</v>
      </c>
      <c r="Y98" s="7">
        <v>94</v>
      </c>
      <c r="Z98" s="7">
        <v>93</v>
      </c>
      <c r="AA98" s="7">
        <v>92</v>
      </c>
      <c r="AB98" s="7">
        <v>89</v>
      </c>
      <c r="AC98" s="7">
        <v>549</v>
      </c>
      <c r="AD98" s="7">
        <v>10</v>
      </c>
      <c r="AE98" s="20">
        <v>186.7</v>
      </c>
      <c r="AF98" s="7">
        <v>1659</v>
      </c>
    </row>
    <row r="99" spans="1:32" x14ac:dyDescent="0.2">
      <c r="A99" s="7">
        <v>3</v>
      </c>
      <c r="B99" s="8">
        <v>145</v>
      </c>
      <c r="C99" s="9" t="s">
        <v>42</v>
      </c>
      <c r="D99" s="9" t="s">
        <v>54</v>
      </c>
      <c r="E99" s="10" t="s">
        <v>7</v>
      </c>
      <c r="F99" s="7">
        <v>89</v>
      </c>
      <c r="G99" s="7">
        <v>91</v>
      </c>
      <c r="H99" s="7">
        <v>91</v>
      </c>
      <c r="I99" s="7">
        <v>95</v>
      </c>
      <c r="J99" s="7">
        <v>95</v>
      </c>
      <c r="K99" s="7">
        <v>90</v>
      </c>
      <c r="L99" s="7">
        <v>551</v>
      </c>
      <c r="M99" s="20">
        <v>152.19999999999999</v>
      </c>
      <c r="N99" s="7">
        <v>90</v>
      </c>
      <c r="O99" s="7">
        <v>93</v>
      </c>
      <c r="P99" s="7">
        <v>96</v>
      </c>
      <c r="Q99" s="7">
        <v>92</v>
      </c>
      <c r="R99" s="7">
        <v>94</v>
      </c>
      <c r="S99" s="7">
        <v>96</v>
      </c>
      <c r="T99" s="7">
        <v>561</v>
      </c>
      <c r="V99" s="20">
        <v>148.9</v>
      </c>
      <c r="W99" s="7">
        <v>97</v>
      </c>
      <c r="X99" s="7">
        <v>96</v>
      </c>
      <c r="Y99" s="7">
        <v>95</v>
      </c>
      <c r="Z99" s="7">
        <v>96</v>
      </c>
      <c r="AA99" s="7">
        <v>92</v>
      </c>
      <c r="AB99" s="7">
        <v>90</v>
      </c>
      <c r="AC99" s="7">
        <v>566</v>
      </c>
      <c r="AE99" s="20">
        <v>168.9</v>
      </c>
      <c r="AF99" s="7">
        <v>1678</v>
      </c>
    </row>
    <row r="100" spans="1:32" x14ac:dyDescent="0.2">
      <c r="A100" s="7">
        <v>4</v>
      </c>
      <c r="B100" s="8">
        <v>151</v>
      </c>
      <c r="C100" s="9" t="s">
        <v>60</v>
      </c>
      <c r="D100" s="9" t="s">
        <v>68</v>
      </c>
      <c r="E100" s="10" t="s">
        <v>33</v>
      </c>
      <c r="F100" s="7">
        <v>91</v>
      </c>
      <c r="G100" s="7">
        <v>90</v>
      </c>
      <c r="H100" s="7">
        <v>91</v>
      </c>
      <c r="I100" s="7">
        <v>94</v>
      </c>
      <c r="J100" s="7">
        <v>87</v>
      </c>
      <c r="K100" s="7">
        <v>88</v>
      </c>
      <c r="L100" s="7">
        <v>541</v>
      </c>
      <c r="M100" s="20"/>
      <c r="N100" s="7">
        <v>94</v>
      </c>
      <c r="O100" s="7">
        <v>86</v>
      </c>
      <c r="P100" s="7">
        <v>91</v>
      </c>
      <c r="Q100" s="7">
        <v>88</v>
      </c>
      <c r="R100" s="7">
        <v>91</v>
      </c>
      <c r="S100" s="7">
        <v>86</v>
      </c>
      <c r="T100" s="7">
        <v>536</v>
      </c>
      <c r="W100" s="7">
        <v>92</v>
      </c>
      <c r="X100" s="7">
        <v>88</v>
      </c>
      <c r="Y100" s="7">
        <v>90</v>
      </c>
      <c r="Z100" s="7">
        <v>93</v>
      </c>
      <c r="AA100" s="7">
        <v>92</v>
      </c>
      <c r="AB100" s="7">
        <v>89</v>
      </c>
      <c r="AC100" s="7">
        <v>544</v>
      </c>
      <c r="AD100" s="7">
        <v>8</v>
      </c>
      <c r="AE100" s="20">
        <v>149.69999999999999</v>
      </c>
      <c r="AF100" s="7">
        <v>1621</v>
      </c>
    </row>
    <row r="101" spans="1:32" x14ac:dyDescent="0.2">
      <c r="A101" s="7">
        <v>5</v>
      </c>
      <c r="B101" s="8">
        <v>275</v>
      </c>
      <c r="C101" s="9" t="s">
        <v>48</v>
      </c>
      <c r="D101" s="9" t="s">
        <v>49</v>
      </c>
      <c r="E101" s="10" t="s">
        <v>7</v>
      </c>
      <c r="F101" s="7">
        <v>84</v>
      </c>
      <c r="G101" s="7">
        <v>92</v>
      </c>
      <c r="H101" s="7">
        <v>89</v>
      </c>
      <c r="I101" s="7">
        <v>90</v>
      </c>
      <c r="J101" s="7">
        <v>93</v>
      </c>
      <c r="K101" s="7">
        <v>94</v>
      </c>
      <c r="L101" s="7">
        <v>542</v>
      </c>
      <c r="M101" s="20"/>
      <c r="N101" s="7">
        <v>94</v>
      </c>
      <c r="O101" s="7">
        <v>89</v>
      </c>
      <c r="P101" s="7">
        <v>93</v>
      </c>
      <c r="Q101" s="7">
        <v>90</v>
      </c>
      <c r="R101" s="7">
        <v>87</v>
      </c>
      <c r="S101" s="7">
        <v>84</v>
      </c>
      <c r="T101" s="7">
        <v>537</v>
      </c>
      <c r="W101" s="7">
        <v>90</v>
      </c>
      <c r="X101" s="7">
        <v>91</v>
      </c>
      <c r="Y101" s="7">
        <v>87</v>
      </c>
      <c r="Z101" s="7">
        <v>94</v>
      </c>
      <c r="AA101" s="7">
        <v>92</v>
      </c>
      <c r="AB101" s="7">
        <v>92</v>
      </c>
      <c r="AC101" s="7">
        <v>546</v>
      </c>
      <c r="AE101" s="20">
        <v>130.30000000000001</v>
      </c>
      <c r="AF101" s="7">
        <v>1625</v>
      </c>
    </row>
    <row r="102" spans="1:32" x14ac:dyDescent="0.2">
      <c r="A102" s="7">
        <v>6</v>
      </c>
      <c r="B102" s="8">
        <v>143</v>
      </c>
      <c r="C102" s="9" t="s">
        <v>89</v>
      </c>
      <c r="D102" s="9" t="s">
        <v>90</v>
      </c>
      <c r="E102" s="10" t="s">
        <v>31</v>
      </c>
      <c r="F102" s="7">
        <v>89</v>
      </c>
      <c r="G102" s="7">
        <v>94</v>
      </c>
      <c r="H102" s="7">
        <v>91</v>
      </c>
      <c r="I102" s="7">
        <v>92</v>
      </c>
      <c r="J102" s="7">
        <v>91</v>
      </c>
      <c r="K102" s="7">
        <v>92</v>
      </c>
      <c r="L102" s="7">
        <v>549</v>
      </c>
      <c r="M102" s="20">
        <v>193.5</v>
      </c>
      <c r="N102" s="7">
        <v>92</v>
      </c>
      <c r="O102" s="7">
        <v>89</v>
      </c>
      <c r="P102" s="7">
        <v>90</v>
      </c>
      <c r="Q102" s="7">
        <v>91</v>
      </c>
      <c r="R102" s="7">
        <v>92</v>
      </c>
      <c r="S102" s="7">
        <v>92</v>
      </c>
      <c r="T102" s="7">
        <v>546</v>
      </c>
      <c r="V102" s="20">
        <v>109.9</v>
      </c>
      <c r="W102" s="7">
        <v>88</v>
      </c>
      <c r="X102" s="7">
        <v>87</v>
      </c>
      <c r="Y102" s="7">
        <v>88</v>
      </c>
      <c r="Z102" s="7">
        <v>92</v>
      </c>
      <c r="AA102" s="7">
        <v>96</v>
      </c>
      <c r="AB102" s="7">
        <v>91</v>
      </c>
      <c r="AC102" s="7">
        <v>542</v>
      </c>
      <c r="AE102" s="20">
        <v>111.2</v>
      </c>
      <c r="AF102" s="7">
        <v>1637</v>
      </c>
    </row>
    <row r="103" spans="1:32" x14ac:dyDescent="0.2">
      <c r="A103" s="7">
        <v>7</v>
      </c>
      <c r="B103" s="8">
        <v>223</v>
      </c>
      <c r="C103" s="9" t="s">
        <v>92</v>
      </c>
      <c r="D103" s="9" t="s">
        <v>71</v>
      </c>
      <c r="E103" s="10" t="s">
        <v>31</v>
      </c>
      <c r="F103" s="7">
        <v>90</v>
      </c>
      <c r="G103" s="7">
        <v>92</v>
      </c>
      <c r="H103" s="7">
        <v>90</v>
      </c>
      <c r="I103" s="7">
        <v>81</v>
      </c>
      <c r="J103" s="7">
        <v>93</v>
      </c>
      <c r="K103" s="7">
        <v>86</v>
      </c>
      <c r="L103" s="7">
        <v>532</v>
      </c>
      <c r="M103" s="20"/>
      <c r="N103" s="7">
        <v>89</v>
      </c>
      <c r="O103" s="7">
        <v>94</v>
      </c>
      <c r="P103" s="7">
        <v>89</v>
      </c>
      <c r="Q103" s="7">
        <v>93</v>
      </c>
      <c r="R103" s="7">
        <v>85</v>
      </c>
      <c r="S103" s="7">
        <v>91</v>
      </c>
      <c r="T103" s="7">
        <v>541</v>
      </c>
      <c r="V103" s="20">
        <v>127.9</v>
      </c>
      <c r="W103" s="7">
        <v>91</v>
      </c>
      <c r="X103" s="7">
        <v>91</v>
      </c>
      <c r="Y103" s="7">
        <v>94</v>
      </c>
      <c r="Z103" s="7">
        <v>93</v>
      </c>
      <c r="AA103" s="7">
        <v>95</v>
      </c>
      <c r="AB103" s="7">
        <v>90</v>
      </c>
      <c r="AC103" s="7">
        <v>554</v>
      </c>
      <c r="AE103" s="20">
        <v>90.9</v>
      </c>
      <c r="AF103" s="7">
        <v>1627</v>
      </c>
    </row>
    <row r="104" spans="1:32" x14ac:dyDescent="0.2">
      <c r="A104" s="7">
        <v>8</v>
      </c>
      <c r="B104" s="8">
        <v>102</v>
      </c>
      <c r="C104" s="9" t="s">
        <v>85</v>
      </c>
      <c r="D104" s="9" t="s">
        <v>86</v>
      </c>
      <c r="E104" s="10" t="s">
        <v>31</v>
      </c>
      <c r="F104" s="7">
        <v>95</v>
      </c>
      <c r="G104" s="7">
        <v>92</v>
      </c>
      <c r="H104" s="7">
        <v>89</v>
      </c>
      <c r="I104" s="7">
        <v>94</v>
      </c>
      <c r="J104" s="7">
        <v>91</v>
      </c>
      <c r="K104" s="7">
        <v>93</v>
      </c>
      <c r="L104" s="7">
        <v>554</v>
      </c>
      <c r="M104" s="20">
        <v>91.3</v>
      </c>
      <c r="N104" s="7">
        <v>91</v>
      </c>
      <c r="O104" s="7">
        <v>91</v>
      </c>
      <c r="P104" s="7">
        <v>94</v>
      </c>
      <c r="Q104" s="7">
        <v>91</v>
      </c>
      <c r="R104" s="7">
        <v>87</v>
      </c>
      <c r="S104" s="7">
        <v>97</v>
      </c>
      <c r="T104" s="7">
        <v>551</v>
      </c>
      <c r="U104" s="7">
        <v>10</v>
      </c>
      <c r="V104" s="20">
        <v>91.7</v>
      </c>
      <c r="W104" s="7">
        <v>94</v>
      </c>
      <c r="X104" s="7">
        <v>89</v>
      </c>
      <c r="Y104" s="7">
        <v>93</v>
      </c>
      <c r="Z104" s="7">
        <v>93</v>
      </c>
      <c r="AA104" s="7">
        <v>93</v>
      </c>
      <c r="AB104" s="7">
        <v>93</v>
      </c>
      <c r="AC104" s="7">
        <v>555</v>
      </c>
      <c r="AD104" s="7">
        <v>13</v>
      </c>
      <c r="AE104" s="20">
        <v>69.3</v>
      </c>
      <c r="AF104" s="7">
        <v>1660</v>
      </c>
    </row>
    <row r="105" spans="1:32" x14ac:dyDescent="0.2">
      <c r="A105" s="7">
        <v>9</v>
      </c>
      <c r="B105" s="8">
        <v>344</v>
      </c>
      <c r="C105" s="9" t="s">
        <v>15</v>
      </c>
      <c r="D105" s="9" t="s">
        <v>84</v>
      </c>
      <c r="E105" s="10" t="s">
        <v>31</v>
      </c>
      <c r="F105" s="7">
        <v>94</v>
      </c>
      <c r="G105" s="7">
        <v>90</v>
      </c>
      <c r="H105" s="7">
        <v>91</v>
      </c>
      <c r="I105" s="7">
        <v>90</v>
      </c>
      <c r="J105" s="7">
        <v>94</v>
      </c>
      <c r="K105" s="7">
        <v>94</v>
      </c>
      <c r="L105" s="7">
        <v>553</v>
      </c>
      <c r="M105" s="20">
        <v>111.5</v>
      </c>
      <c r="N105" s="7">
        <v>92</v>
      </c>
      <c r="O105" s="7">
        <v>96</v>
      </c>
      <c r="P105" s="7">
        <v>93</v>
      </c>
      <c r="Q105" s="7">
        <v>84</v>
      </c>
      <c r="R105" s="7">
        <v>94</v>
      </c>
      <c r="S105" s="7">
        <v>92</v>
      </c>
      <c r="T105" s="7">
        <v>551</v>
      </c>
      <c r="U105" s="7">
        <v>7</v>
      </c>
      <c r="V105" s="20">
        <v>190.6</v>
      </c>
      <c r="W105" s="7">
        <v>90</v>
      </c>
      <c r="X105" s="7">
        <v>86</v>
      </c>
      <c r="Y105" s="7">
        <v>93</v>
      </c>
      <c r="Z105" s="7">
        <v>91</v>
      </c>
      <c r="AA105" s="7">
        <v>91</v>
      </c>
      <c r="AB105" s="7">
        <v>90</v>
      </c>
      <c r="AC105" s="7">
        <v>541</v>
      </c>
      <c r="AD105" s="7">
        <v>9</v>
      </c>
      <c r="AE105" s="20"/>
      <c r="AF105" s="7">
        <v>1645</v>
      </c>
    </row>
    <row r="106" spans="1:32" x14ac:dyDescent="0.2">
      <c r="A106" s="7">
        <v>10</v>
      </c>
      <c r="B106" s="8">
        <v>332</v>
      </c>
      <c r="C106" s="9" t="s">
        <v>55</v>
      </c>
      <c r="D106" s="9" t="s">
        <v>56</v>
      </c>
      <c r="E106" s="10" t="s">
        <v>31</v>
      </c>
      <c r="F106" s="7">
        <v>92</v>
      </c>
      <c r="G106" s="7">
        <v>87</v>
      </c>
      <c r="H106" s="7">
        <v>93</v>
      </c>
      <c r="I106" s="7">
        <v>87</v>
      </c>
      <c r="J106" s="7">
        <v>92</v>
      </c>
      <c r="K106" s="7">
        <v>90</v>
      </c>
      <c r="L106" s="7">
        <v>541</v>
      </c>
      <c r="M106" s="20"/>
      <c r="N106" s="7">
        <v>88</v>
      </c>
      <c r="O106" s="7">
        <v>90</v>
      </c>
      <c r="P106" s="7">
        <v>89</v>
      </c>
      <c r="Q106" s="7">
        <v>90</v>
      </c>
      <c r="R106" s="7">
        <v>90</v>
      </c>
      <c r="S106" s="7">
        <v>75</v>
      </c>
      <c r="T106" s="7">
        <v>522</v>
      </c>
      <c r="W106" s="7">
        <v>93</v>
      </c>
      <c r="X106" s="7">
        <v>91</v>
      </c>
      <c r="Y106" s="7">
        <v>87</v>
      </c>
      <c r="Z106" s="7">
        <v>89</v>
      </c>
      <c r="AA106" s="7">
        <v>89</v>
      </c>
      <c r="AB106" s="7">
        <v>91</v>
      </c>
      <c r="AC106" s="7">
        <v>540</v>
      </c>
      <c r="AE106" s="20"/>
      <c r="AF106" s="7">
        <v>1603</v>
      </c>
    </row>
    <row r="107" spans="1:32" x14ac:dyDescent="0.2">
      <c r="A107" s="7">
        <v>11</v>
      </c>
      <c r="B107" s="8">
        <v>346</v>
      </c>
      <c r="C107" s="9" t="s">
        <v>81</v>
      </c>
      <c r="D107" s="9" t="s">
        <v>82</v>
      </c>
      <c r="E107" s="10" t="s">
        <v>31</v>
      </c>
      <c r="F107" s="7">
        <v>89</v>
      </c>
      <c r="G107" s="7">
        <v>93</v>
      </c>
      <c r="H107" s="7">
        <v>88</v>
      </c>
      <c r="I107" s="7">
        <v>95</v>
      </c>
      <c r="J107" s="7">
        <v>91</v>
      </c>
      <c r="K107" s="7">
        <v>90</v>
      </c>
      <c r="L107" s="7">
        <v>546</v>
      </c>
      <c r="M107" s="20">
        <v>172.3</v>
      </c>
      <c r="N107" s="7">
        <v>95</v>
      </c>
      <c r="O107" s="7">
        <v>94</v>
      </c>
      <c r="P107" s="7">
        <v>89</v>
      </c>
      <c r="Q107" s="7">
        <v>91</v>
      </c>
      <c r="R107" s="7">
        <v>93</v>
      </c>
      <c r="S107" s="7">
        <v>86</v>
      </c>
      <c r="T107" s="7">
        <v>548</v>
      </c>
      <c r="U107" s="7">
        <v>9</v>
      </c>
      <c r="V107" s="20">
        <v>170.8</v>
      </c>
      <c r="W107" s="7">
        <v>90</v>
      </c>
      <c r="X107" s="7">
        <v>94</v>
      </c>
      <c r="Y107" s="7">
        <v>91</v>
      </c>
      <c r="Z107" s="7">
        <v>80</v>
      </c>
      <c r="AA107" s="7">
        <v>93</v>
      </c>
      <c r="AB107" s="7">
        <v>91</v>
      </c>
      <c r="AC107" s="7">
        <v>539</v>
      </c>
      <c r="AE107" s="20"/>
      <c r="AF107" s="7">
        <v>1633</v>
      </c>
    </row>
    <row r="108" spans="1:32" x14ac:dyDescent="0.2">
      <c r="A108" s="7">
        <v>12</v>
      </c>
      <c r="B108" s="8">
        <v>148</v>
      </c>
      <c r="C108" s="9" t="s">
        <v>66</v>
      </c>
      <c r="D108" s="9" t="s">
        <v>67</v>
      </c>
      <c r="E108" s="10" t="s">
        <v>31</v>
      </c>
      <c r="F108" s="7">
        <v>95</v>
      </c>
      <c r="G108" s="7">
        <v>88</v>
      </c>
      <c r="H108" s="7">
        <v>90</v>
      </c>
      <c r="I108" s="7">
        <v>94</v>
      </c>
      <c r="J108" s="7">
        <v>91</v>
      </c>
      <c r="K108" s="7">
        <v>91</v>
      </c>
      <c r="L108" s="7">
        <v>549</v>
      </c>
      <c r="M108" s="20">
        <v>67</v>
      </c>
      <c r="N108" s="7">
        <v>93</v>
      </c>
      <c r="O108" s="7">
        <v>89</v>
      </c>
      <c r="P108" s="7">
        <v>87</v>
      </c>
      <c r="Q108" s="7">
        <v>90</v>
      </c>
      <c r="R108" s="7">
        <v>91</v>
      </c>
      <c r="S108" s="7">
        <v>90</v>
      </c>
      <c r="T108" s="7">
        <v>540</v>
      </c>
      <c r="U108" s="7">
        <v>7</v>
      </c>
      <c r="W108" s="7">
        <v>91</v>
      </c>
      <c r="X108" s="7">
        <v>93</v>
      </c>
      <c r="Y108" s="7">
        <v>89</v>
      </c>
      <c r="Z108" s="7">
        <v>87</v>
      </c>
      <c r="AA108" s="7">
        <v>84</v>
      </c>
      <c r="AB108" s="7">
        <v>92</v>
      </c>
      <c r="AC108" s="7">
        <v>536</v>
      </c>
      <c r="AE108" s="20"/>
      <c r="AF108" s="7">
        <v>1625</v>
      </c>
    </row>
    <row r="109" spans="1:32" x14ac:dyDescent="0.2">
      <c r="A109" s="7">
        <v>13</v>
      </c>
      <c r="B109" s="8">
        <v>197</v>
      </c>
      <c r="C109" s="9" t="s">
        <v>30</v>
      </c>
      <c r="D109" s="9" t="s">
        <v>29</v>
      </c>
      <c r="E109" s="10" t="s">
        <v>31</v>
      </c>
      <c r="F109" s="7">
        <v>84</v>
      </c>
      <c r="G109" s="7">
        <v>90</v>
      </c>
      <c r="H109" s="7">
        <v>86</v>
      </c>
      <c r="I109" s="7">
        <v>89</v>
      </c>
      <c r="J109" s="7">
        <v>92</v>
      </c>
      <c r="K109" s="7">
        <v>89</v>
      </c>
      <c r="L109" s="7">
        <v>530</v>
      </c>
      <c r="M109" s="20"/>
      <c r="N109" s="7">
        <v>84</v>
      </c>
      <c r="O109" s="7">
        <v>87</v>
      </c>
      <c r="P109" s="7">
        <v>88</v>
      </c>
      <c r="Q109" s="7">
        <v>80</v>
      </c>
      <c r="R109" s="7">
        <v>87</v>
      </c>
      <c r="S109" s="7">
        <v>91</v>
      </c>
      <c r="T109" s="7">
        <v>517</v>
      </c>
      <c r="U109" s="7">
        <v>5</v>
      </c>
      <c r="W109" s="7">
        <v>94</v>
      </c>
      <c r="X109" s="7">
        <v>85</v>
      </c>
      <c r="Y109" s="7">
        <v>88</v>
      </c>
      <c r="Z109" s="7">
        <v>89</v>
      </c>
      <c r="AA109" s="7">
        <v>89</v>
      </c>
      <c r="AB109" s="7">
        <v>87</v>
      </c>
      <c r="AC109" s="7">
        <v>532</v>
      </c>
      <c r="AE109" s="20"/>
      <c r="AF109" s="7">
        <v>1579</v>
      </c>
    </row>
    <row r="110" spans="1:32" x14ac:dyDescent="0.2">
      <c r="A110" s="7">
        <v>14</v>
      </c>
      <c r="B110" s="8">
        <v>196</v>
      </c>
      <c r="C110" s="9" t="s">
        <v>28</v>
      </c>
      <c r="D110" s="9" t="s">
        <v>29</v>
      </c>
      <c r="E110" s="10" t="s">
        <v>7</v>
      </c>
      <c r="F110" s="7">
        <v>83</v>
      </c>
      <c r="G110" s="7">
        <v>84</v>
      </c>
      <c r="H110" s="7">
        <v>88</v>
      </c>
      <c r="I110" s="7">
        <v>84</v>
      </c>
      <c r="J110" s="7">
        <v>81</v>
      </c>
      <c r="K110" s="7">
        <v>89</v>
      </c>
      <c r="L110" s="7">
        <v>509</v>
      </c>
      <c r="M110" s="20"/>
      <c r="N110" s="7">
        <v>87</v>
      </c>
      <c r="O110" s="7">
        <v>89</v>
      </c>
      <c r="P110" s="7">
        <v>83</v>
      </c>
      <c r="Q110" s="7">
        <v>84</v>
      </c>
      <c r="R110" s="7">
        <v>90</v>
      </c>
      <c r="S110" s="7">
        <v>90</v>
      </c>
      <c r="T110" s="7">
        <v>523</v>
      </c>
      <c r="W110" s="7">
        <v>86</v>
      </c>
      <c r="X110" s="7">
        <v>83</v>
      </c>
      <c r="Y110" s="7">
        <v>88</v>
      </c>
      <c r="Z110" s="7">
        <v>86</v>
      </c>
      <c r="AA110" s="7">
        <v>91</v>
      </c>
      <c r="AB110" s="7">
        <v>86</v>
      </c>
      <c r="AC110" s="7">
        <v>520</v>
      </c>
      <c r="AE110" s="20"/>
      <c r="AF110" s="7">
        <v>1552</v>
      </c>
    </row>
    <row r="111" spans="1:32" x14ac:dyDescent="0.2">
      <c r="A111" s="7">
        <v>15</v>
      </c>
      <c r="B111" s="8">
        <v>142</v>
      </c>
      <c r="C111" s="9" t="s">
        <v>87</v>
      </c>
      <c r="D111" s="9" t="s">
        <v>88</v>
      </c>
      <c r="E111" s="10" t="s">
        <v>33</v>
      </c>
      <c r="F111" s="7">
        <v>93</v>
      </c>
      <c r="G111" s="7">
        <v>87</v>
      </c>
      <c r="H111" s="7">
        <v>96</v>
      </c>
      <c r="I111" s="7">
        <v>86</v>
      </c>
      <c r="J111" s="7">
        <v>80</v>
      </c>
      <c r="K111" s="7">
        <v>85</v>
      </c>
      <c r="L111" s="7">
        <v>527</v>
      </c>
      <c r="M111" s="20"/>
      <c r="N111" s="7">
        <v>85</v>
      </c>
      <c r="O111" s="7">
        <v>91</v>
      </c>
      <c r="P111" s="7">
        <v>86</v>
      </c>
      <c r="Q111" s="7">
        <v>88</v>
      </c>
      <c r="R111" s="7">
        <v>91</v>
      </c>
      <c r="S111" s="7">
        <v>86</v>
      </c>
      <c r="T111" s="7">
        <v>527</v>
      </c>
      <c r="W111" s="7">
        <v>87</v>
      </c>
      <c r="X111" s="7">
        <v>85</v>
      </c>
      <c r="Y111" s="7">
        <v>91</v>
      </c>
      <c r="Z111" s="7">
        <v>85</v>
      </c>
      <c r="AA111" s="7">
        <v>80</v>
      </c>
      <c r="AB111" s="7">
        <v>87</v>
      </c>
      <c r="AC111" s="7">
        <v>515</v>
      </c>
      <c r="AE111" s="20"/>
      <c r="AF111" s="7">
        <v>1569</v>
      </c>
    </row>
    <row r="112" spans="1:32" x14ac:dyDescent="0.2">
      <c r="A112" s="7">
        <v>16</v>
      </c>
      <c r="B112" s="8">
        <v>225</v>
      </c>
      <c r="C112" s="9" t="s">
        <v>93</v>
      </c>
      <c r="D112" s="9" t="s">
        <v>94</v>
      </c>
      <c r="E112" s="10" t="s">
        <v>31</v>
      </c>
      <c r="F112" s="7">
        <v>81</v>
      </c>
      <c r="G112" s="7">
        <v>89</v>
      </c>
      <c r="H112" s="7">
        <v>89</v>
      </c>
      <c r="I112" s="7">
        <v>88</v>
      </c>
      <c r="J112" s="7">
        <v>85</v>
      </c>
      <c r="K112" s="7">
        <v>82</v>
      </c>
      <c r="L112" s="7">
        <v>514</v>
      </c>
      <c r="M112" s="20"/>
      <c r="N112" s="7">
        <v>81</v>
      </c>
      <c r="O112" s="7">
        <v>87</v>
      </c>
      <c r="P112" s="7">
        <v>86</v>
      </c>
      <c r="Q112" s="7">
        <v>78</v>
      </c>
      <c r="R112" s="7">
        <v>81</v>
      </c>
      <c r="S112" s="7">
        <v>84</v>
      </c>
      <c r="T112" s="7">
        <v>497</v>
      </c>
      <c r="W112" s="7">
        <v>81</v>
      </c>
      <c r="X112" s="7">
        <v>87</v>
      </c>
      <c r="Y112" s="7">
        <v>82</v>
      </c>
      <c r="Z112" s="7">
        <v>84</v>
      </c>
      <c r="AA112" s="7">
        <v>86</v>
      </c>
      <c r="AB112" s="7">
        <v>86</v>
      </c>
      <c r="AC112" s="7">
        <v>506</v>
      </c>
      <c r="AE112" s="20"/>
      <c r="AF112" s="7">
        <v>1517</v>
      </c>
    </row>
    <row r="113" spans="1:32" x14ac:dyDescent="0.2">
      <c r="A113" s="7">
        <v>17</v>
      </c>
      <c r="B113" s="8">
        <v>122</v>
      </c>
      <c r="C113" s="9" t="s">
        <v>52</v>
      </c>
      <c r="D113" s="9" t="s">
        <v>53</v>
      </c>
      <c r="E113" s="10" t="s">
        <v>31</v>
      </c>
      <c r="F113" s="7">
        <v>82</v>
      </c>
      <c r="G113" s="7">
        <v>84</v>
      </c>
      <c r="H113" s="7">
        <v>85</v>
      </c>
      <c r="I113" s="7">
        <v>81</v>
      </c>
      <c r="J113" s="7">
        <v>85</v>
      </c>
      <c r="K113" s="7">
        <v>77</v>
      </c>
      <c r="L113" s="7">
        <v>494</v>
      </c>
      <c r="M113" s="20"/>
      <c r="N113" s="7">
        <v>84</v>
      </c>
      <c r="O113" s="7">
        <v>89</v>
      </c>
      <c r="P113" s="7">
        <v>85</v>
      </c>
      <c r="Q113" s="7">
        <v>85</v>
      </c>
      <c r="R113" s="7">
        <v>84</v>
      </c>
      <c r="S113" s="7">
        <v>82</v>
      </c>
      <c r="T113" s="7">
        <v>509</v>
      </c>
      <c r="W113" s="7">
        <v>80</v>
      </c>
      <c r="X113" s="7">
        <v>82</v>
      </c>
      <c r="Y113" s="7">
        <v>81</v>
      </c>
      <c r="Z113" s="7">
        <v>81</v>
      </c>
      <c r="AA113" s="7">
        <v>84</v>
      </c>
      <c r="AB113" s="7">
        <v>87</v>
      </c>
      <c r="AC113" s="7">
        <v>495</v>
      </c>
      <c r="AE113" s="20"/>
      <c r="AF113" s="7">
        <v>1498</v>
      </c>
    </row>
    <row r="114" spans="1:32" x14ac:dyDescent="0.2">
      <c r="A114" s="7">
        <v>18</v>
      </c>
      <c r="B114" s="8">
        <v>168</v>
      </c>
      <c r="C114" s="9" t="s">
        <v>34</v>
      </c>
      <c r="D114" s="9" t="s">
        <v>35</v>
      </c>
      <c r="E114" s="10" t="s">
        <v>33</v>
      </c>
      <c r="F114" s="7">
        <v>86</v>
      </c>
      <c r="G114" s="7">
        <v>90</v>
      </c>
      <c r="H114" s="7">
        <v>89</v>
      </c>
      <c r="I114" s="7">
        <v>79</v>
      </c>
      <c r="J114" s="7">
        <v>81</v>
      </c>
      <c r="K114" s="7">
        <v>77</v>
      </c>
      <c r="L114" s="7">
        <v>502</v>
      </c>
      <c r="M114" s="20"/>
      <c r="N114" s="7">
        <v>88</v>
      </c>
      <c r="O114" s="7">
        <v>81</v>
      </c>
      <c r="P114" s="7">
        <v>82</v>
      </c>
      <c r="Q114" s="7">
        <v>82</v>
      </c>
      <c r="R114" s="7">
        <v>83</v>
      </c>
      <c r="S114" s="7">
        <v>80</v>
      </c>
      <c r="T114" s="7">
        <v>496</v>
      </c>
      <c r="W114" s="7">
        <v>81</v>
      </c>
      <c r="X114" s="7">
        <v>82</v>
      </c>
      <c r="Y114" s="7">
        <v>75</v>
      </c>
      <c r="Z114" s="7">
        <v>81</v>
      </c>
      <c r="AA114" s="7">
        <v>89</v>
      </c>
      <c r="AB114" s="7">
        <v>80</v>
      </c>
      <c r="AC114" s="7">
        <v>488</v>
      </c>
      <c r="AE114" s="20"/>
      <c r="AF114" s="7">
        <v>1486</v>
      </c>
    </row>
    <row r="115" spans="1:32" x14ac:dyDescent="0.2">
      <c r="A115" s="7">
        <v>19</v>
      </c>
      <c r="B115" s="8">
        <v>195</v>
      </c>
      <c r="C115" s="9" t="s">
        <v>32</v>
      </c>
      <c r="D115" s="9" t="s">
        <v>29</v>
      </c>
      <c r="E115" s="10" t="s">
        <v>33</v>
      </c>
      <c r="F115" s="7">
        <v>87</v>
      </c>
      <c r="G115" s="7">
        <v>86</v>
      </c>
      <c r="H115" s="7">
        <v>77</v>
      </c>
      <c r="I115" s="7">
        <v>76</v>
      </c>
      <c r="J115" s="7">
        <v>86</v>
      </c>
      <c r="K115" s="7">
        <v>69</v>
      </c>
      <c r="L115" s="7">
        <v>481</v>
      </c>
      <c r="M115" s="20"/>
      <c r="N115" s="7">
        <v>72</v>
      </c>
      <c r="O115" s="7">
        <v>82</v>
      </c>
      <c r="P115" s="7">
        <v>89</v>
      </c>
      <c r="Q115" s="7">
        <v>87</v>
      </c>
      <c r="R115" s="7">
        <v>81</v>
      </c>
      <c r="S115" s="7">
        <v>74</v>
      </c>
      <c r="T115" s="7">
        <v>485</v>
      </c>
      <c r="W115" s="7">
        <v>84</v>
      </c>
      <c r="X115" s="7">
        <v>80</v>
      </c>
      <c r="Y115" s="7">
        <v>75</v>
      </c>
      <c r="Z115" s="7">
        <v>82</v>
      </c>
      <c r="AA115" s="7">
        <v>81</v>
      </c>
      <c r="AB115" s="7">
        <v>80</v>
      </c>
      <c r="AC115" s="7">
        <v>482</v>
      </c>
      <c r="AE115" s="20"/>
      <c r="AF115" s="7">
        <v>1448</v>
      </c>
    </row>
    <row r="116" spans="1:32" x14ac:dyDescent="0.2">
      <c r="A116" s="7">
        <v>20</v>
      </c>
      <c r="B116" s="8">
        <v>146</v>
      </c>
      <c r="C116" s="9" t="s">
        <v>85</v>
      </c>
      <c r="D116" s="9" t="s">
        <v>91</v>
      </c>
      <c r="E116" s="10" t="s">
        <v>31</v>
      </c>
      <c r="F116" s="7">
        <v>40</v>
      </c>
      <c r="G116" s="7">
        <v>53</v>
      </c>
      <c r="H116" s="7">
        <v>46</v>
      </c>
      <c r="I116" s="7">
        <v>55</v>
      </c>
      <c r="J116" s="7">
        <v>51</v>
      </c>
      <c r="K116" s="7">
        <v>55</v>
      </c>
      <c r="L116" s="7">
        <v>300</v>
      </c>
      <c r="M116" s="20"/>
      <c r="N116" s="7">
        <v>52</v>
      </c>
      <c r="O116" s="7">
        <v>40</v>
      </c>
      <c r="P116" s="7">
        <v>45</v>
      </c>
      <c r="Q116" s="7">
        <v>54</v>
      </c>
      <c r="R116" s="7">
        <v>78</v>
      </c>
      <c r="S116" s="7">
        <v>59</v>
      </c>
      <c r="T116" s="7">
        <v>328</v>
      </c>
      <c r="W116" s="7">
        <v>54</v>
      </c>
      <c r="X116" s="7">
        <v>58</v>
      </c>
      <c r="Y116" s="7">
        <v>57</v>
      </c>
      <c r="Z116" s="7">
        <v>66</v>
      </c>
      <c r="AA116" s="7">
        <v>68</v>
      </c>
      <c r="AB116" s="7">
        <v>70</v>
      </c>
      <c r="AC116" s="7">
        <v>373</v>
      </c>
      <c r="AE116" s="20"/>
      <c r="AF116" s="7">
        <v>1001</v>
      </c>
    </row>
    <row r="117" spans="1:32" x14ac:dyDescent="0.2">
      <c r="M117" s="20"/>
    </row>
    <row r="118" spans="1:32" x14ac:dyDescent="0.2">
      <c r="B118" s="12" t="s">
        <v>426</v>
      </c>
    </row>
  </sheetData>
  <sortState ref="B78:AF85">
    <sortCondition descending="1" ref="AE78:AE85"/>
  </sortState>
  <mergeCells count="6">
    <mergeCell ref="A9:AF9"/>
    <mergeCell ref="A14:AF14"/>
    <mergeCell ref="A4:AF4"/>
    <mergeCell ref="A91:AF91"/>
    <mergeCell ref="A86:AF86"/>
    <mergeCell ref="A81:AF81"/>
  </mergeCells>
  <conditionalFormatting sqref="N96:S96 N21:S21 W1:AB3 F10:K13 F15:K73 W15:AB80 W8:AB8 F5:K7 W92:AB1048576 F92:K1048576 F87:K90 W85:AB85 F75:K80 F82:K85">
    <cfRule type="cellIs" dxfId="1" priority="11" operator="equal">
      <formula>100</formula>
    </cfRule>
  </conditionalFormatting>
  <printOptions horizontalCentered="1"/>
  <pageMargins left="0.2" right="0.2" top="0.5" bottom="0.25" header="0.3" footer="0.3"/>
  <pageSetup scale="98" fitToHeight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1"/>
  <sheetViews>
    <sheetView workbookViewId="0">
      <selection activeCell="A3" sqref="A3"/>
    </sheetView>
  </sheetViews>
  <sheetFormatPr defaultRowHeight="15" x14ac:dyDescent="0.2"/>
  <cols>
    <col min="1" max="1" width="6.28515625" style="7" customWidth="1"/>
    <col min="2" max="2" width="6.85546875" style="12" customWidth="1"/>
    <col min="3" max="3" width="12.140625" style="12" customWidth="1"/>
    <col min="4" max="4" width="16.140625" style="7" customWidth="1"/>
    <col min="5" max="5" width="5.7109375" style="7" customWidth="1"/>
    <col min="6" max="9" width="7" style="20" hidden="1" customWidth="1"/>
    <col min="10" max="10" width="8.140625" style="20" customWidth="1"/>
    <col min="11" max="11" width="3.85546875" style="20" hidden="1" customWidth="1"/>
    <col min="12" max="12" width="6.7109375" style="20" customWidth="1"/>
    <col min="13" max="16" width="7" style="20" hidden="1" customWidth="1"/>
    <col min="17" max="17" width="8" style="20" customWidth="1"/>
    <col min="18" max="18" width="0.140625" style="22" hidden="1" customWidth="1"/>
    <col min="19" max="19" width="7" style="20" customWidth="1"/>
    <col min="20" max="23" width="7" style="20" hidden="1" customWidth="1"/>
    <col min="24" max="24" width="8.140625" style="20" customWidth="1"/>
    <col min="25" max="25" width="7.140625" style="20" customWidth="1"/>
    <col min="26" max="26" width="9.85546875" style="20" bestFit="1" customWidth="1"/>
    <col min="27" max="28" width="9.140625" style="26"/>
    <col min="29" max="16384" width="9.140625" style="11"/>
  </cols>
  <sheetData>
    <row r="1" spans="1:29" s="3" customFormat="1" ht="18" x14ac:dyDescent="0.25">
      <c r="A1" s="1" t="s">
        <v>372</v>
      </c>
      <c r="B1" s="1"/>
      <c r="C1" s="1"/>
      <c r="D1" s="1"/>
      <c r="E1" s="1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7"/>
      <c r="S1" s="17"/>
      <c r="T1" s="17"/>
      <c r="U1" s="17"/>
      <c r="V1" s="17"/>
      <c r="W1" s="17"/>
      <c r="X1" s="17"/>
      <c r="Y1" s="17"/>
      <c r="Z1" s="17"/>
      <c r="AA1" s="23"/>
      <c r="AB1" s="23"/>
    </row>
    <row r="2" spans="1:29" s="3" customFormat="1" ht="18" x14ac:dyDescent="0.25">
      <c r="A2" s="1" t="s">
        <v>370</v>
      </c>
      <c r="B2" s="1"/>
      <c r="C2" s="1"/>
      <c r="D2" s="1"/>
      <c r="E2" s="1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7"/>
      <c r="S2" s="17"/>
      <c r="T2" s="17"/>
      <c r="U2" s="17"/>
      <c r="V2" s="17"/>
      <c r="W2" s="17"/>
      <c r="X2" s="17"/>
      <c r="Y2" s="17"/>
      <c r="Z2" s="17"/>
      <c r="AA2" s="23"/>
      <c r="AB2" s="23"/>
    </row>
    <row r="3" spans="1:29" s="3" customFormat="1" ht="18" x14ac:dyDescent="0.25">
      <c r="A3" s="1"/>
      <c r="B3" s="1"/>
      <c r="C3" s="1"/>
      <c r="D3" s="1"/>
      <c r="E3" s="1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7"/>
      <c r="S3" s="17"/>
      <c r="T3" s="17"/>
      <c r="U3" s="17"/>
      <c r="V3" s="17"/>
      <c r="W3" s="17"/>
      <c r="X3" s="17"/>
      <c r="Y3" s="17"/>
      <c r="Z3" s="17"/>
      <c r="AA3" s="23"/>
      <c r="AB3" s="23"/>
    </row>
    <row r="4" spans="1:29" s="3" customFormat="1" ht="18" x14ac:dyDescent="0.25">
      <c r="A4" s="31" t="s">
        <v>470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9" s="3" customFormat="1" ht="18" x14ac:dyDescent="0.25">
      <c r="A5" s="13" t="s">
        <v>373</v>
      </c>
      <c r="B5" s="13"/>
      <c r="C5" s="13"/>
      <c r="E5" s="13" t="s">
        <v>457</v>
      </c>
      <c r="F5" s="18"/>
      <c r="G5" s="18"/>
      <c r="H5" s="18"/>
      <c r="I5" s="18"/>
      <c r="J5" s="18"/>
      <c r="K5" s="18"/>
      <c r="Z5" s="23">
        <v>204.2</v>
      </c>
    </row>
    <row r="6" spans="1:29" s="3" customFormat="1" ht="18" x14ac:dyDescent="0.25">
      <c r="A6" s="13" t="s">
        <v>374</v>
      </c>
      <c r="B6" s="13"/>
      <c r="C6" s="13"/>
      <c r="E6" s="13" t="s">
        <v>465</v>
      </c>
      <c r="F6" s="18"/>
      <c r="G6" s="18"/>
      <c r="H6" s="18"/>
      <c r="I6" s="18"/>
      <c r="J6" s="18"/>
      <c r="K6" s="18"/>
      <c r="Z6" s="23">
        <v>203.7</v>
      </c>
    </row>
    <row r="7" spans="1:29" s="3" customFormat="1" ht="18" x14ac:dyDescent="0.25">
      <c r="A7" s="13" t="s">
        <v>375</v>
      </c>
      <c r="B7" s="13"/>
      <c r="C7" s="13"/>
      <c r="E7" s="13" t="s">
        <v>483</v>
      </c>
      <c r="F7" s="18"/>
      <c r="G7" s="18"/>
      <c r="H7" s="18"/>
      <c r="I7" s="18"/>
      <c r="J7" s="18"/>
      <c r="K7" s="18"/>
      <c r="Z7" s="23">
        <v>183.2</v>
      </c>
    </row>
    <row r="8" spans="1:29" s="3" customFormat="1" ht="18" x14ac:dyDescent="0.25">
      <c r="A8" s="1"/>
      <c r="B8" s="1"/>
      <c r="C8" s="1"/>
      <c r="D8" s="1"/>
      <c r="E8" s="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27"/>
      <c r="S8" s="17"/>
      <c r="T8" s="17"/>
      <c r="U8" s="17"/>
      <c r="V8" s="17"/>
      <c r="W8" s="17"/>
      <c r="X8" s="17"/>
      <c r="Y8" s="17"/>
      <c r="Z8" s="17"/>
      <c r="AA8" s="23"/>
      <c r="AB8" s="23"/>
    </row>
    <row r="9" spans="1:29" s="3" customFormat="1" ht="18" x14ac:dyDescent="0.25">
      <c r="A9" s="1" t="s">
        <v>467</v>
      </c>
      <c r="B9" s="1"/>
      <c r="C9" s="1"/>
      <c r="D9" s="1"/>
      <c r="E9" s="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27"/>
      <c r="S9" s="17"/>
      <c r="T9" s="17"/>
      <c r="U9" s="17"/>
      <c r="V9" s="17"/>
      <c r="W9" s="17"/>
      <c r="X9" s="17"/>
      <c r="Y9" s="17"/>
      <c r="Z9" s="17"/>
      <c r="AA9" s="23"/>
      <c r="AB9" s="23"/>
      <c r="AC9" s="23"/>
    </row>
    <row r="10" spans="1:29" s="3" customFormat="1" ht="18" x14ac:dyDescent="0.25">
      <c r="A10" s="13" t="s">
        <v>373</v>
      </c>
      <c r="B10" s="13"/>
      <c r="C10" s="13"/>
      <c r="E10" s="13" t="s">
        <v>457</v>
      </c>
      <c r="F10" s="18"/>
      <c r="G10" s="18"/>
      <c r="H10" s="18"/>
      <c r="I10" s="18"/>
      <c r="J10" s="18"/>
      <c r="K10" s="18"/>
      <c r="L10" s="23"/>
      <c r="M10" s="23"/>
      <c r="N10" s="23"/>
      <c r="O10" s="23"/>
      <c r="P10" s="23"/>
      <c r="Q10" s="23"/>
      <c r="R10" s="28"/>
      <c r="T10" s="23"/>
      <c r="U10" s="23"/>
      <c r="V10" s="23"/>
      <c r="W10" s="23"/>
      <c r="X10" s="23"/>
      <c r="Y10" s="23"/>
      <c r="Z10" s="23">
        <v>206.8</v>
      </c>
      <c r="AA10" s="24"/>
      <c r="AB10" s="24"/>
      <c r="AC10" s="24"/>
    </row>
    <row r="11" spans="1:29" s="3" customFormat="1" ht="18" x14ac:dyDescent="0.25">
      <c r="A11" s="13" t="s">
        <v>374</v>
      </c>
      <c r="B11" s="13"/>
      <c r="C11" s="13"/>
      <c r="E11" s="13" t="s">
        <v>482</v>
      </c>
      <c r="F11" s="18"/>
      <c r="G11" s="18"/>
      <c r="H11" s="18"/>
      <c r="I11" s="18"/>
      <c r="J11" s="18"/>
      <c r="K11" s="18"/>
      <c r="L11" s="23"/>
      <c r="M11" s="23"/>
      <c r="N11" s="23"/>
      <c r="O11" s="23"/>
      <c r="P11" s="23"/>
      <c r="Q11" s="23"/>
      <c r="R11" s="28"/>
      <c r="T11" s="23"/>
      <c r="U11" s="23"/>
      <c r="V11" s="23"/>
      <c r="W11" s="23"/>
      <c r="X11" s="23"/>
      <c r="Y11" s="23"/>
      <c r="Z11" s="23">
        <v>205.8</v>
      </c>
      <c r="AA11" s="24"/>
      <c r="AB11" s="24"/>
      <c r="AC11" s="24"/>
    </row>
    <row r="12" spans="1:29" s="3" customFormat="1" ht="18" x14ac:dyDescent="0.25">
      <c r="A12" s="13" t="s">
        <v>375</v>
      </c>
      <c r="B12" s="13"/>
      <c r="C12" s="13"/>
      <c r="E12" s="13" t="s">
        <v>447</v>
      </c>
      <c r="F12" s="18"/>
      <c r="G12" s="18"/>
      <c r="H12" s="18"/>
      <c r="I12" s="18"/>
      <c r="J12" s="18"/>
      <c r="K12" s="18"/>
      <c r="L12" s="23"/>
      <c r="M12" s="23"/>
      <c r="N12" s="23"/>
      <c r="O12" s="23"/>
      <c r="P12" s="23"/>
      <c r="Q12" s="23"/>
      <c r="R12" s="28"/>
      <c r="T12" s="23"/>
      <c r="U12" s="23"/>
      <c r="V12" s="23"/>
      <c r="W12" s="23"/>
      <c r="X12" s="23"/>
      <c r="Y12" s="23"/>
      <c r="Z12" s="23">
        <v>185.3</v>
      </c>
      <c r="AA12" s="24"/>
      <c r="AB12" s="24"/>
      <c r="AC12" s="24"/>
    </row>
    <row r="13" spans="1:29" s="3" customFormat="1" ht="18" x14ac:dyDescent="0.25">
      <c r="A13" s="13"/>
      <c r="B13" s="13"/>
      <c r="C13" s="13"/>
      <c r="D13" s="13"/>
      <c r="E13" s="13"/>
      <c r="F13" s="18"/>
      <c r="G13" s="18"/>
      <c r="H13" s="18"/>
      <c r="I13" s="18"/>
      <c r="J13" s="18"/>
      <c r="K13" s="18"/>
      <c r="L13" s="23"/>
      <c r="M13" s="23"/>
      <c r="N13" s="23"/>
      <c r="O13" s="23"/>
      <c r="P13" s="23"/>
      <c r="Q13" s="23"/>
      <c r="R13" s="28"/>
      <c r="S13" s="23"/>
      <c r="T13" s="23"/>
      <c r="U13" s="23"/>
      <c r="V13" s="23"/>
      <c r="W13" s="23"/>
      <c r="X13" s="23"/>
      <c r="Y13" s="23"/>
      <c r="Z13" s="23"/>
      <c r="AA13" s="24"/>
      <c r="AB13" s="24"/>
      <c r="AC13" s="24"/>
    </row>
    <row r="14" spans="1:29" s="3" customFormat="1" ht="18" x14ac:dyDescent="0.25">
      <c r="A14" s="31" t="s">
        <v>429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23"/>
      <c r="AB14" s="23"/>
    </row>
    <row r="15" spans="1:29" s="3" customFormat="1" ht="18" x14ac:dyDescent="0.25">
      <c r="A15" s="13" t="s">
        <v>373</v>
      </c>
      <c r="B15" s="13"/>
      <c r="C15" s="13"/>
      <c r="D15" s="13"/>
      <c r="E15" s="13" t="s">
        <v>447</v>
      </c>
      <c r="F15" s="18"/>
      <c r="G15" s="18"/>
      <c r="H15" s="18"/>
      <c r="I15" s="18"/>
      <c r="J15" s="18"/>
      <c r="K15" s="18"/>
      <c r="L15" s="23"/>
      <c r="M15" s="23"/>
      <c r="N15" s="23"/>
      <c r="O15" s="23"/>
      <c r="P15" s="23"/>
      <c r="Q15" s="23"/>
      <c r="R15" s="28"/>
      <c r="S15" s="23"/>
      <c r="T15" s="23"/>
      <c r="U15" s="23"/>
      <c r="V15" s="23"/>
      <c r="W15" s="23"/>
      <c r="X15" s="23"/>
      <c r="Y15" s="23"/>
      <c r="Z15" s="23">
        <v>207.3</v>
      </c>
      <c r="AA15" s="24"/>
      <c r="AB15" s="24"/>
    </row>
    <row r="16" spans="1:29" s="3" customFormat="1" ht="18" x14ac:dyDescent="0.25">
      <c r="A16" s="13" t="s">
        <v>374</v>
      </c>
      <c r="B16" s="13"/>
      <c r="C16" s="13"/>
      <c r="D16" s="13"/>
      <c r="E16" s="13" t="s">
        <v>456</v>
      </c>
      <c r="F16" s="18"/>
      <c r="G16" s="18"/>
      <c r="H16" s="18"/>
      <c r="I16" s="18"/>
      <c r="J16" s="18"/>
      <c r="K16" s="18"/>
      <c r="L16" s="23"/>
      <c r="M16" s="23"/>
      <c r="N16" s="23"/>
      <c r="O16" s="23"/>
      <c r="P16" s="23"/>
      <c r="Q16" s="23"/>
      <c r="R16" s="28"/>
      <c r="S16" s="23"/>
      <c r="T16" s="23"/>
      <c r="U16" s="23"/>
      <c r="V16" s="23"/>
      <c r="W16" s="23"/>
      <c r="X16" s="23"/>
      <c r="Y16" s="23"/>
      <c r="Z16" s="23">
        <v>205</v>
      </c>
      <c r="AA16" s="24"/>
      <c r="AB16" s="24"/>
    </row>
    <row r="17" spans="1:28" s="3" customFormat="1" ht="18" x14ac:dyDescent="0.25">
      <c r="A17" s="13" t="s">
        <v>375</v>
      </c>
      <c r="B17" s="13"/>
      <c r="C17" s="13"/>
      <c r="D17" s="13"/>
      <c r="E17" s="13" t="s">
        <v>457</v>
      </c>
      <c r="F17" s="18"/>
      <c r="G17" s="18"/>
      <c r="H17" s="18"/>
      <c r="I17" s="18"/>
      <c r="J17" s="18"/>
      <c r="K17" s="18"/>
      <c r="L17" s="23"/>
      <c r="M17" s="23"/>
      <c r="N17" s="23"/>
      <c r="O17" s="23"/>
      <c r="P17" s="23"/>
      <c r="Q17" s="23"/>
      <c r="R17" s="28"/>
      <c r="S17" s="23"/>
      <c r="T17" s="23"/>
      <c r="U17" s="23"/>
      <c r="V17" s="23"/>
      <c r="W17" s="23"/>
      <c r="X17" s="23"/>
      <c r="Y17" s="23"/>
      <c r="Z17" s="23">
        <v>182.6</v>
      </c>
      <c r="AA17" s="24"/>
      <c r="AB17" s="24"/>
    </row>
    <row r="18" spans="1:28" s="3" customFormat="1" ht="18" x14ac:dyDescent="0.25">
      <c r="A18" s="13"/>
      <c r="B18" s="13"/>
      <c r="C18" s="13"/>
      <c r="D18" s="13"/>
      <c r="E18" s="13"/>
      <c r="F18" s="18"/>
      <c r="G18" s="18"/>
      <c r="H18" s="18"/>
      <c r="I18" s="18"/>
      <c r="J18" s="18"/>
      <c r="K18" s="18"/>
      <c r="L18" s="18"/>
      <c r="M18" s="23"/>
      <c r="N18" s="23"/>
      <c r="O18" s="23"/>
      <c r="P18" s="23"/>
      <c r="Q18" s="23"/>
      <c r="R18" s="28"/>
      <c r="S18" s="23"/>
      <c r="T18" s="23"/>
      <c r="U18" s="23"/>
      <c r="V18" s="23"/>
      <c r="W18" s="23"/>
      <c r="X18" s="23"/>
      <c r="Y18" s="23"/>
      <c r="Z18" s="23"/>
      <c r="AA18" s="24"/>
      <c r="AB18" s="24"/>
    </row>
    <row r="19" spans="1:28" s="3" customFormat="1" ht="18" x14ac:dyDescent="0.25">
      <c r="A19" s="13" t="s">
        <v>412</v>
      </c>
      <c r="B19" s="13"/>
      <c r="C19" s="13"/>
      <c r="D19" s="13"/>
      <c r="E19" s="13" t="s">
        <v>447</v>
      </c>
      <c r="F19" s="18"/>
      <c r="G19" s="18"/>
      <c r="H19" s="18"/>
      <c r="I19" s="18"/>
      <c r="J19" s="18"/>
      <c r="K19" s="18"/>
      <c r="L19" s="18"/>
      <c r="M19" s="23"/>
      <c r="N19" s="23"/>
      <c r="O19" s="23"/>
      <c r="P19" s="23"/>
      <c r="Q19" s="23"/>
      <c r="R19" s="28"/>
      <c r="S19" s="23"/>
      <c r="T19" s="23"/>
      <c r="U19" s="23"/>
      <c r="V19" s="23"/>
      <c r="W19" s="23"/>
      <c r="X19" s="23"/>
      <c r="Y19" s="23"/>
      <c r="Z19" s="23">
        <v>1239</v>
      </c>
      <c r="AA19" s="24"/>
      <c r="AB19" s="24"/>
    </row>
    <row r="20" spans="1:28" s="3" customFormat="1" ht="18" x14ac:dyDescent="0.25">
      <c r="A20" s="13"/>
      <c r="B20" s="13"/>
      <c r="C20" s="13"/>
      <c r="D20" s="13"/>
      <c r="E20" s="13"/>
      <c r="F20" s="18"/>
      <c r="G20" s="18"/>
      <c r="H20" s="18"/>
      <c r="I20" s="18"/>
      <c r="J20" s="18"/>
      <c r="K20" s="18"/>
      <c r="L20" s="18"/>
      <c r="M20" s="23"/>
      <c r="N20" s="23"/>
      <c r="O20" s="23"/>
      <c r="P20" s="23"/>
      <c r="Q20" s="23"/>
      <c r="R20" s="28"/>
      <c r="S20" s="23"/>
      <c r="T20" s="23"/>
      <c r="U20" s="23"/>
      <c r="V20" s="23"/>
      <c r="W20" s="23"/>
      <c r="X20" s="23"/>
      <c r="Y20" s="23"/>
      <c r="Z20" s="23"/>
      <c r="AA20" s="24"/>
      <c r="AB20" s="24"/>
    </row>
    <row r="21" spans="1:28" s="5" customFormat="1" ht="15.75" x14ac:dyDescent="0.25">
      <c r="A21" s="4" t="s">
        <v>366</v>
      </c>
      <c r="B21" s="4" t="s">
        <v>0</v>
      </c>
      <c r="C21" s="6" t="s">
        <v>2</v>
      </c>
      <c r="D21" s="6" t="s">
        <v>1</v>
      </c>
      <c r="E21" s="4" t="s">
        <v>3</v>
      </c>
      <c r="F21" s="21">
        <v>1</v>
      </c>
      <c r="G21" s="21">
        <v>2</v>
      </c>
      <c r="H21" s="21">
        <v>3</v>
      </c>
      <c r="I21" s="21">
        <v>4</v>
      </c>
      <c r="J21" s="19" t="s">
        <v>367</v>
      </c>
      <c r="K21" s="19" t="s">
        <v>413</v>
      </c>
      <c r="L21" s="19" t="s">
        <v>368</v>
      </c>
      <c r="M21" s="21">
        <v>1</v>
      </c>
      <c r="N21" s="21">
        <v>2</v>
      </c>
      <c r="O21" s="21">
        <v>3</v>
      </c>
      <c r="P21" s="21">
        <v>4</v>
      </c>
      <c r="Q21" s="19" t="s">
        <v>414</v>
      </c>
      <c r="R21" s="21" t="s">
        <v>413</v>
      </c>
      <c r="S21" s="19" t="s">
        <v>415</v>
      </c>
      <c r="T21" s="21">
        <v>1</v>
      </c>
      <c r="U21" s="21">
        <v>2</v>
      </c>
      <c r="V21" s="21">
        <v>3</v>
      </c>
      <c r="W21" s="21">
        <v>4</v>
      </c>
      <c r="X21" s="19" t="s">
        <v>416</v>
      </c>
      <c r="Y21" s="19" t="s">
        <v>417</v>
      </c>
      <c r="Z21" s="19" t="s">
        <v>418</v>
      </c>
      <c r="AA21" s="25"/>
      <c r="AB21" s="25"/>
    </row>
    <row r="22" spans="1:28" x14ac:dyDescent="0.2">
      <c r="A22" s="7">
        <v>1</v>
      </c>
      <c r="B22" s="8">
        <v>137</v>
      </c>
      <c r="C22" s="9" t="s">
        <v>338</v>
      </c>
      <c r="D22" s="9" t="s">
        <v>339</v>
      </c>
      <c r="E22" s="10" t="s">
        <v>395</v>
      </c>
      <c r="F22" s="20">
        <v>103.5</v>
      </c>
      <c r="G22" s="20">
        <v>104.9</v>
      </c>
      <c r="H22" s="20">
        <v>101.2</v>
      </c>
      <c r="I22" s="20">
        <v>104.1</v>
      </c>
      <c r="J22" s="20">
        <f t="shared" ref="J22:J53" si="0">SUM(F22:I22)</f>
        <v>413.70000000000005</v>
      </c>
      <c r="K22" s="22"/>
      <c r="L22" s="20">
        <v>120</v>
      </c>
      <c r="M22" s="20">
        <v>102.5</v>
      </c>
      <c r="N22" s="20">
        <v>103.1</v>
      </c>
      <c r="O22" s="20">
        <v>102.3</v>
      </c>
      <c r="P22" s="20">
        <v>104.1</v>
      </c>
      <c r="Q22" s="20">
        <f t="shared" ref="Q22:Q53" si="1">SUM(M22:P22)</f>
        <v>412</v>
      </c>
      <c r="S22" s="20">
        <v>185.3</v>
      </c>
      <c r="T22" s="20">
        <v>102</v>
      </c>
      <c r="U22" s="20">
        <v>103.4</v>
      </c>
      <c r="V22" s="20">
        <v>103.2</v>
      </c>
      <c r="W22" s="20">
        <v>104.7</v>
      </c>
      <c r="X22" s="20">
        <f t="shared" ref="X22:X53" si="2">SUM(T22:W22)</f>
        <v>413.3</v>
      </c>
      <c r="Y22" s="20">
        <v>207.3</v>
      </c>
      <c r="Z22" s="20">
        <f t="shared" ref="Z22:Z53" si="3">J22+Q22+X22</f>
        <v>1239</v>
      </c>
    </row>
    <row r="23" spans="1:28" x14ac:dyDescent="0.2">
      <c r="A23" s="7">
        <v>2</v>
      </c>
      <c r="B23" s="8">
        <v>120</v>
      </c>
      <c r="C23" s="9" t="s">
        <v>296</v>
      </c>
      <c r="D23" s="9" t="s">
        <v>337</v>
      </c>
      <c r="E23" s="10"/>
      <c r="F23" s="20">
        <v>101.1</v>
      </c>
      <c r="G23" s="20">
        <v>103.6</v>
      </c>
      <c r="H23" s="20">
        <v>103.6</v>
      </c>
      <c r="I23" s="20">
        <v>100.2</v>
      </c>
      <c r="J23" s="20">
        <f t="shared" si="0"/>
        <v>408.49999999999994</v>
      </c>
      <c r="M23" s="20">
        <v>102.2</v>
      </c>
      <c r="N23" s="20">
        <v>102.6</v>
      </c>
      <c r="O23" s="20">
        <v>105.6</v>
      </c>
      <c r="P23" s="20">
        <v>103.9</v>
      </c>
      <c r="Q23" s="20">
        <f t="shared" si="1"/>
        <v>414.29999999999995</v>
      </c>
      <c r="S23" s="20">
        <v>162.4</v>
      </c>
      <c r="T23" s="20">
        <v>101.4</v>
      </c>
      <c r="U23" s="20">
        <v>104.5</v>
      </c>
      <c r="V23" s="20">
        <v>104.3</v>
      </c>
      <c r="W23" s="20">
        <v>104.5</v>
      </c>
      <c r="X23" s="20">
        <f t="shared" si="2"/>
        <v>414.7</v>
      </c>
      <c r="Y23" s="20">
        <v>205</v>
      </c>
      <c r="Z23" s="20">
        <f t="shared" si="3"/>
        <v>1237.5</v>
      </c>
    </row>
    <row r="24" spans="1:28" x14ac:dyDescent="0.2">
      <c r="A24" s="7">
        <v>3</v>
      </c>
      <c r="B24" s="8">
        <v>313</v>
      </c>
      <c r="C24" s="9" t="s">
        <v>343</v>
      </c>
      <c r="D24" s="9" t="s">
        <v>344</v>
      </c>
      <c r="E24" s="10"/>
      <c r="F24" s="20">
        <v>102</v>
      </c>
      <c r="G24" s="20">
        <v>104.7</v>
      </c>
      <c r="H24" s="20">
        <v>101.6</v>
      </c>
      <c r="I24" s="20">
        <v>104.4</v>
      </c>
      <c r="J24" s="20">
        <f t="shared" si="0"/>
        <v>412.69999999999993</v>
      </c>
      <c r="K24" s="22"/>
      <c r="L24" s="20">
        <v>204.2</v>
      </c>
      <c r="M24" s="20">
        <v>103.3</v>
      </c>
      <c r="N24" s="20">
        <v>103</v>
      </c>
      <c r="O24" s="20">
        <v>102.3</v>
      </c>
      <c r="P24" s="20">
        <v>104.1</v>
      </c>
      <c r="Q24" s="20">
        <f t="shared" si="1"/>
        <v>412.70000000000005</v>
      </c>
      <c r="S24" s="20">
        <v>206.8</v>
      </c>
      <c r="T24" s="20">
        <v>103.1</v>
      </c>
      <c r="U24" s="20">
        <v>104.7</v>
      </c>
      <c r="V24" s="20">
        <v>103.9</v>
      </c>
      <c r="W24" s="20">
        <v>105.2</v>
      </c>
      <c r="X24" s="20">
        <f t="shared" si="2"/>
        <v>416.90000000000003</v>
      </c>
      <c r="Y24" s="20">
        <v>182.6</v>
      </c>
      <c r="Z24" s="20">
        <f t="shared" si="3"/>
        <v>1242.3</v>
      </c>
    </row>
    <row r="25" spans="1:28" x14ac:dyDescent="0.2">
      <c r="A25" s="7">
        <v>4</v>
      </c>
      <c r="B25" s="8">
        <v>212</v>
      </c>
      <c r="C25" s="9" t="s">
        <v>309</v>
      </c>
      <c r="D25" s="9" t="s">
        <v>340</v>
      </c>
      <c r="E25" s="10"/>
      <c r="F25" s="20">
        <v>103.2</v>
      </c>
      <c r="G25" s="20">
        <v>104</v>
      </c>
      <c r="H25" s="20">
        <v>103.3</v>
      </c>
      <c r="I25" s="20">
        <v>101</v>
      </c>
      <c r="J25" s="20">
        <f t="shared" si="0"/>
        <v>411.5</v>
      </c>
      <c r="K25" s="22">
        <v>27</v>
      </c>
      <c r="L25" s="20">
        <v>161.9</v>
      </c>
      <c r="M25" s="20">
        <v>103.5</v>
      </c>
      <c r="N25" s="20">
        <v>101.5</v>
      </c>
      <c r="O25" s="20">
        <v>102.9</v>
      </c>
      <c r="P25" s="20">
        <v>101.5</v>
      </c>
      <c r="Q25" s="20">
        <f t="shared" si="1"/>
        <v>409.4</v>
      </c>
      <c r="T25" s="20">
        <v>101.8</v>
      </c>
      <c r="U25" s="20">
        <v>103.6</v>
      </c>
      <c r="V25" s="20">
        <v>103.5</v>
      </c>
      <c r="W25" s="20">
        <v>104.2</v>
      </c>
      <c r="X25" s="20">
        <f t="shared" si="2"/>
        <v>413.09999999999997</v>
      </c>
      <c r="Y25" s="20">
        <v>162.6</v>
      </c>
      <c r="Z25" s="20">
        <f t="shared" si="3"/>
        <v>1234</v>
      </c>
    </row>
    <row r="26" spans="1:28" x14ac:dyDescent="0.2">
      <c r="A26" s="7">
        <v>5</v>
      </c>
      <c r="B26" s="8">
        <v>317</v>
      </c>
      <c r="C26" s="9" t="s">
        <v>357</v>
      </c>
      <c r="D26" s="9" t="s">
        <v>105</v>
      </c>
      <c r="E26" s="10" t="s">
        <v>395</v>
      </c>
      <c r="F26" s="20">
        <v>101.9</v>
      </c>
      <c r="G26" s="20">
        <v>101.8</v>
      </c>
      <c r="H26" s="20">
        <v>103.3</v>
      </c>
      <c r="I26" s="20">
        <v>102</v>
      </c>
      <c r="J26" s="20">
        <f t="shared" si="0"/>
        <v>409</v>
      </c>
      <c r="K26" s="22"/>
      <c r="M26" s="20">
        <v>99.5</v>
      </c>
      <c r="N26" s="20">
        <v>102.5</v>
      </c>
      <c r="O26" s="20">
        <v>102.5</v>
      </c>
      <c r="P26" s="20">
        <v>103.6</v>
      </c>
      <c r="Q26" s="20">
        <f t="shared" si="1"/>
        <v>408.1</v>
      </c>
      <c r="T26" s="20">
        <v>103.3</v>
      </c>
      <c r="U26" s="20">
        <v>100.6</v>
      </c>
      <c r="V26" s="20">
        <v>103.5</v>
      </c>
      <c r="W26" s="20">
        <v>104.2</v>
      </c>
      <c r="X26" s="20">
        <f t="shared" si="2"/>
        <v>411.59999999999997</v>
      </c>
      <c r="Y26" s="20">
        <v>142.19999999999999</v>
      </c>
      <c r="Z26" s="20">
        <f t="shared" si="3"/>
        <v>1228.7</v>
      </c>
    </row>
    <row r="27" spans="1:28" x14ac:dyDescent="0.2">
      <c r="A27" s="7">
        <v>6</v>
      </c>
      <c r="B27" s="8">
        <v>106</v>
      </c>
      <c r="C27" s="9" t="s">
        <v>363</v>
      </c>
      <c r="D27" s="9" t="s">
        <v>336</v>
      </c>
      <c r="E27" s="10" t="s">
        <v>377</v>
      </c>
      <c r="F27" s="20">
        <v>99</v>
      </c>
      <c r="G27" s="20">
        <v>102.8</v>
      </c>
      <c r="H27" s="20">
        <v>102</v>
      </c>
      <c r="I27" s="20">
        <v>103.6</v>
      </c>
      <c r="J27" s="20">
        <f t="shared" si="0"/>
        <v>407.4</v>
      </c>
      <c r="M27" s="20">
        <v>100.6</v>
      </c>
      <c r="N27" s="20">
        <v>101.8</v>
      </c>
      <c r="O27" s="20">
        <v>103</v>
      </c>
      <c r="P27" s="20">
        <v>104.2</v>
      </c>
      <c r="Q27" s="20">
        <f t="shared" si="1"/>
        <v>409.59999999999997</v>
      </c>
      <c r="R27" s="22">
        <v>26</v>
      </c>
      <c r="T27" s="20">
        <v>103.3</v>
      </c>
      <c r="U27" s="20">
        <v>101.6</v>
      </c>
      <c r="V27" s="20">
        <v>103</v>
      </c>
      <c r="W27" s="20">
        <v>102.5</v>
      </c>
      <c r="X27" s="20">
        <f t="shared" si="2"/>
        <v>410.4</v>
      </c>
      <c r="Y27" s="20">
        <v>120.6</v>
      </c>
      <c r="Z27" s="20">
        <f t="shared" si="3"/>
        <v>1227.4000000000001</v>
      </c>
    </row>
    <row r="28" spans="1:28" x14ac:dyDescent="0.2">
      <c r="A28" s="7">
        <v>7</v>
      </c>
      <c r="B28" s="8">
        <v>365</v>
      </c>
      <c r="C28" s="9" t="s">
        <v>393</v>
      </c>
      <c r="D28" s="9" t="s">
        <v>394</v>
      </c>
      <c r="E28" s="10" t="s">
        <v>395</v>
      </c>
      <c r="F28" s="20">
        <v>103.1</v>
      </c>
      <c r="G28" s="20">
        <v>102.4</v>
      </c>
      <c r="H28" s="20">
        <v>103</v>
      </c>
      <c r="I28" s="20">
        <v>101.2</v>
      </c>
      <c r="J28" s="20">
        <f t="shared" si="0"/>
        <v>409.7</v>
      </c>
      <c r="K28" s="22"/>
      <c r="M28" s="20">
        <v>104</v>
      </c>
      <c r="N28" s="20">
        <v>103.9</v>
      </c>
      <c r="O28" s="20">
        <v>100.4</v>
      </c>
      <c r="P28" s="20">
        <v>101.2</v>
      </c>
      <c r="Q28" s="20">
        <f t="shared" si="1"/>
        <v>409.5</v>
      </c>
      <c r="T28" s="20">
        <v>103</v>
      </c>
      <c r="U28" s="20">
        <v>100.7</v>
      </c>
      <c r="V28" s="20">
        <v>102.8</v>
      </c>
      <c r="W28" s="20">
        <v>104.6</v>
      </c>
      <c r="X28" s="20">
        <f t="shared" si="2"/>
        <v>411.1</v>
      </c>
      <c r="Y28" s="20">
        <v>99.4</v>
      </c>
      <c r="Z28" s="20">
        <f t="shared" si="3"/>
        <v>1230.3000000000002</v>
      </c>
    </row>
    <row r="29" spans="1:28" x14ac:dyDescent="0.2">
      <c r="A29" s="7">
        <v>8</v>
      </c>
      <c r="B29" s="8">
        <v>285</v>
      </c>
      <c r="C29" s="9" t="s">
        <v>309</v>
      </c>
      <c r="D29" s="9" t="s">
        <v>335</v>
      </c>
      <c r="E29" s="10"/>
      <c r="F29" s="20">
        <v>102.8</v>
      </c>
      <c r="G29" s="20">
        <v>102.6</v>
      </c>
      <c r="H29" s="20">
        <v>101.2</v>
      </c>
      <c r="I29" s="20">
        <v>101.4</v>
      </c>
      <c r="J29" s="20">
        <f t="shared" si="0"/>
        <v>408</v>
      </c>
      <c r="M29" s="20">
        <v>103.9</v>
      </c>
      <c r="N29" s="20">
        <v>103.2</v>
      </c>
      <c r="O29" s="20">
        <v>100.9</v>
      </c>
      <c r="P29" s="20">
        <v>102.1</v>
      </c>
      <c r="Q29" s="20">
        <f t="shared" si="1"/>
        <v>410.1</v>
      </c>
      <c r="S29" s="20">
        <v>122</v>
      </c>
      <c r="T29" s="20">
        <v>104.4</v>
      </c>
      <c r="U29" s="20">
        <v>102.9</v>
      </c>
      <c r="V29" s="20">
        <v>102.9</v>
      </c>
      <c r="W29" s="20">
        <v>102.3</v>
      </c>
      <c r="X29" s="20">
        <f t="shared" si="2"/>
        <v>412.50000000000006</v>
      </c>
      <c r="Y29" s="20">
        <v>78.3</v>
      </c>
      <c r="Z29" s="20">
        <f t="shared" si="3"/>
        <v>1230.6000000000001</v>
      </c>
    </row>
    <row r="30" spans="1:28" x14ac:dyDescent="0.2">
      <c r="A30" s="7">
        <v>9</v>
      </c>
      <c r="B30" s="8">
        <v>235</v>
      </c>
      <c r="C30" s="9" t="s">
        <v>341</v>
      </c>
      <c r="D30" s="9" t="s">
        <v>342</v>
      </c>
      <c r="E30" s="10"/>
      <c r="F30" s="20">
        <v>102.9</v>
      </c>
      <c r="G30" s="20">
        <v>102.7</v>
      </c>
      <c r="H30" s="20">
        <v>103.5</v>
      </c>
      <c r="I30" s="20">
        <v>100.7</v>
      </c>
      <c r="J30" s="20">
        <f t="shared" si="0"/>
        <v>409.8</v>
      </c>
      <c r="K30" s="22"/>
      <c r="M30" s="20">
        <v>104.5</v>
      </c>
      <c r="N30" s="20">
        <v>103.8</v>
      </c>
      <c r="O30" s="20">
        <v>102.8</v>
      </c>
      <c r="P30" s="20">
        <v>102.4</v>
      </c>
      <c r="Q30" s="20">
        <f t="shared" si="1"/>
        <v>413.5</v>
      </c>
      <c r="S30" s="20">
        <v>80.2</v>
      </c>
      <c r="T30" s="20">
        <v>102.4</v>
      </c>
      <c r="U30" s="20">
        <v>104.4</v>
      </c>
      <c r="V30" s="20">
        <v>101.6</v>
      </c>
      <c r="W30" s="20">
        <v>101.8</v>
      </c>
      <c r="X30" s="20">
        <f t="shared" si="2"/>
        <v>410.2</v>
      </c>
      <c r="Z30" s="20">
        <f t="shared" si="3"/>
        <v>1233.5</v>
      </c>
    </row>
    <row r="31" spans="1:28" x14ac:dyDescent="0.2">
      <c r="A31" s="7">
        <v>10</v>
      </c>
      <c r="B31" s="8">
        <v>245</v>
      </c>
      <c r="C31" s="9" t="s">
        <v>253</v>
      </c>
      <c r="D31" s="9" t="s">
        <v>301</v>
      </c>
      <c r="E31" s="10" t="s">
        <v>31</v>
      </c>
      <c r="F31" s="20">
        <v>102.4</v>
      </c>
      <c r="G31" s="20">
        <v>104.2</v>
      </c>
      <c r="H31" s="20">
        <v>102.6</v>
      </c>
      <c r="I31" s="20">
        <v>102.9</v>
      </c>
      <c r="J31" s="20">
        <f t="shared" si="0"/>
        <v>412.1</v>
      </c>
      <c r="K31" s="22"/>
      <c r="L31" s="20">
        <v>96.9</v>
      </c>
      <c r="M31" s="20">
        <v>100.9</v>
      </c>
      <c r="N31" s="20">
        <v>102.4</v>
      </c>
      <c r="O31" s="20">
        <v>104.6</v>
      </c>
      <c r="P31" s="20">
        <v>104</v>
      </c>
      <c r="Q31" s="20">
        <f t="shared" si="1"/>
        <v>411.9</v>
      </c>
      <c r="S31" s="20">
        <v>205.8</v>
      </c>
      <c r="T31" s="20">
        <v>103.2</v>
      </c>
      <c r="U31" s="20">
        <v>102.9</v>
      </c>
      <c r="V31" s="20">
        <v>103.6</v>
      </c>
      <c r="W31" s="20">
        <v>100.4</v>
      </c>
      <c r="X31" s="20">
        <f t="shared" si="2"/>
        <v>410.1</v>
      </c>
      <c r="Z31" s="20">
        <f t="shared" si="3"/>
        <v>1234.0999999999999</v>
      </c>
    </row>
    <row r="32" spans="1:28" x14ac:dyDescent="0.2">
      <c r="A32" s="7">
        <v>11</v>
      </c>
      <c r="B32" s="8">
        <v>139</v>
      </c>
      <c r="C32" s="9" t="s">
        <v>278</v>
      </c>
      <c r="D32" s="9" t="s">
        <v>279</v>
      </c>
      <c r="E32" s="10" t="s">
        <v>395</v>
      </c>
      <c r="F32" s="20">
        <v>101.1</v>
      </c>
      <c r="G32" s="20">
        <v>102.4</v>
      </c>
      <c r="H32" s="20">
        <v>104.4</v>
      </c>
      <c r="I32" s="20">
        <v>99.3</v>
      </c>
      <c r="J32" s="20">
        <f t="shared" si="0"/>
        <v>407.2</v>
      </c>
      <c r="M32" s="20">
        <v>101.6</v>
      </c>
      <c r="N32" s="20">
        <v>99.3</v>
      </c>
      <c r="O32" s="20">
        <v>100.7</v>
      </c>
      <c r="P32" s="20">
        <v>102.9</v>
      </c>
      <c r="Q32" s="20">
        <f t="shared" si="1"/>
        <v>404.5</v>
      </c>
      <c r="T32" s="20">
        <v>101.3</v>
      </c>
      <c r="U32" s="20">
        <v>102.2</v>
      </c>
      <c r="V32" s="20">
        <v>103.6</v>
      </c>
      <c r="W32" s="20">
        <v>102.8</v>
      </c>
      <c r="X32" s="20">
        <f t="shared" si="2"/>
        <v>409.90000000000003</v>
      </c>
      <c r="Z32" s="20">
        <f t="shared" si="3"/>
        <v>1221.6000000000001</v>
      </c>
    </row>
    <row r="33" spans="1:26" x14ac:dyDescent="0.2">
      <c r="A33" s="7">
        <v>12</v>
      </c>
      <c r="B33" s="8">
        <v>340</v>
      </c>
      <c r="C33" s="9" t="s">
        <v>287</v>
      </c>
      <c r="D33" s="9" t="s">
        <v>288</v>
      </c>
      <c r="E33" s="10"/>
      <c r="F33" s="20">
        <v>100.7</v>
      </c>
      <c r="G33" s="20">
        <v>100.7</v>
      </c>
      <c r="H33" s="20">
        <v>98.8</v>
      </c>
      <c r="I33" s="20">
        <v>101.2</v>
      </c>
      <c r="J33" s="20">
        <f t="shared" si="0"/>
        <v>401.4</v>
      </c>
      <c r="M33" s="20">
        <v>99.8</v>
      </c>
      <c r="N33" s="20">
        <v>100.9</v>
      </c>
      <c r="O33" s="20">
        <v>99.7</v>
      </c>
      <c r="P33" s="20">
        <v>102.3</v>
      </c>
      <c r="Q33" s="20">
        <f t="shared" si="1"/>
        <v>402.7</v>
      </c>
      <c r="R33" s="22">
        <v>21</v>
      </c>
      <c r="T33" s="20">
        <v>103.2</v>
      </c>
      <c r="U33" s="20">
        <v>100.7</v>
      </c>
      <c r="V33" s="20">
        <v>102.8</v>
      </c>
      <c r="W33" s="20">
        <v>102.9</v>
      </c>
      <c r="X33" s="20">
        <f t="shared" si="2"/>
        <v>409.6</v>
      </c>
      <c r="Z33" s="20">
        <f t="shared" si="3"/>
        <v>1213.6999999999998</v>
      </c>
    </row>
    <row r="34" spans="1:26" x14ac:dyDescent="0.2">
      <c r="A34" s="7">
        <v>13</v>
      </c>
      <c r="B34" s="8">
        <v>190</v>
      </c>
      <c r="C34" s="9" t="s">
        <v>253</v>
      </c>
      <c r="D34" s="9" t="s">
        <v>348</v>
      </c>
      <c r="E34" s="10" t="s">
        <v>31</v>
      </c>
      <c r="F34" s="20">
        <v>102.4</v>
      </c>
      <c r="G34" s="20">
        <v>103.3</v>
      </c>
      <c r="H34" s="20">
        <v>102.5</v>
      </c>
      <c r="I34" s="20">
        <v>103.6</v>
      </c>
      <c r="J34" s="20">
        <f t="shared" si="0"/>
        <v>411.79999999999995</v>
      </c>
      <c r="K34" s="22"/>
      <c r="L34" s="20">
        <v>203.7</v>
      </c>
      <c r="M34" s="20">
        <v>104.4</v>
      </c>
      <c r="N34" s="20">
        <v>103.5</v>
      </c>
      <c r="O34" s="20">
        <v>104</v>
      </c>
      <c r="P34" s="20">
        <v>103.4</v>
      </c>
      <c r="Q34" s="20">
        <f t="shared" si="1"/>
        <v>415.29999999999995</v>
      </c>
      <c r="S34" s="20">
        <v>142.30000000000001</v>
      </c>
      <c r="T34" s="20">
        <v>102.8</v>
      </c>
      <c r="U34" s="20">
        <v>101.6</v>
      </c>
      <c r="V34" s="20">
        <v>102.8</v>
      </c>
      <c r="W34" s="20">
        <v>102.1</v>
      </c>
      <c r="X34" s="20">
        <f t="shared" si="2"/>
        <v>409.29999999999995</v>
      </c>
      <c r="Z34" s="20">
        <f t="shared" si="3"/>
        <v>1236.3999999999999</v>
      </c>
    </row>
    <row r="35" spans="1:26" x14ac:dyDescent="0.2">
      <c r="A35" s="7">
        <v>14</v>
      </c>
      <c r="B35" s="8">
        <v>241</v>
      </c>
      <c r="C35" s="9" t="s">
        <v>345</v>
      </c>
      <c r="D35" s="9" t="s">
        <v>6</v>
      </c>
      <c r="E35" s="10" t="s">
        <v>31</v>
      </c>
      <c r="F35" s="20">
        <v>100.4</v>
      </c>
      <c r="G35" s="20">
        <v>103.1</v>
      </c>
      <c r="H35" s="20">
        <v>102.9</v>
      </c>
      <c r="I35" s="20">
        <v>105.5</v>
      </c>
      <c r="J35" s="20">
        <f t="shared" si="0"/>
        <v>411.9</v>
      </c>
      <c r="K35" s="22"/>
      <c r="L35" s="20">
        <v>141.5</v>
      </c>
      <c r="M35" s="20">
        <v>103</v>
      </c>
      <c r="N35" s="20">
        <v>100</v>
      </c>
      <c r="O35" s="20">
        <v>102</v>
      </c>
      <c r="P35" s="20">
        <v>102.6</v>
      </c>
      <c r="Q35" s="20">
        <f t="shared" si="1"/>
        <v>407.6</v>
      </c>
      <c r="T35" s="20">
        <v>100.4</v>
      </c>
      <c r="U35" s="20">
        <v>103.2</v>
      </c>
      <c r="V35" s="20">
        <v>103</v>
      </c>
      <c r="W35" s="20">
        <v>102.4</v>
      </c>
      <c r="X35" s="20">
        <f t="shared" si="2"/>
        <v>409</v>
      </c>
      <c r="Z35" s="20">
        <f t="shared" si="3"/>
        <v>1228.5</v>
      </c>
    </row>
    <row r="36" spans="1:26" x14ac:dyDescent="0.2">
      <c r="A36" s="7">
        <v>15</v>
      </c>
      <c r="B36" s="8">
        <v>278</v>
      </c>
      <c r="C36" s="9" t="s">
        <v>349</v>
      </c>
      <c r="D36" s="9" t="s">
        <v>350</v>
      </c>
      <c r="E36" s="10" t="s">
        <v>31</v>
      </c>
      <c r="F36" s="20">
        <v>100</v>
      </c>
      <c r="G36" s="20">
        <v>102.4</v>
      </c>
      <c r="H36" s="20">
        <v>100.1</v>
      </c>
      <c r="I36" s="20">
        <v>102.2</v>
      </c>
      <c r="J36" s="20">
        <f t="shared" si="0"/>
        <v>404.7</v>
      </c>
      <c r="M36" s="20">
        <v>100.2</v>
      </c>
      <c r="N36" s="20">
        <v>102.3</v>
      </c>
      <c r="O36" s="20">
        <v>102</v>
      </c>
      <c r="P36" s="20">
        <v>103.7</v>
      </c>
      <c r="Q36" s="20">
        <f t="shared" si="1"/>
        <v>408.2</v>
      </c>
      <c r="T36" s="20">
        <v>99.5</v>
      </c>
      <c r="U36" s="20">
        <v>103.4</v>
      </c>
      <c r="V36" s="20">
        <v>104.3</v>
      </c>
      <c r="W36" s="20">
        <v>101.5</v>
      </c>
      <c r="X36" s="20">
        <f t="shared" si="2"/>
        <v>408.7</v>
      </c>
      <c r="Z36" s="20">
        <f t="shared" si="3"/>
        <v>1221.5999999999999</v>
      </c>
    </row>
    <row r="37" spans="1:26" x14ac:dyDescent="0.2">
      <c r="A37" s="7">
        <v>16</v>
      </c>
      <c r="B37" s="8">
        <v>366</v>
      </c>
      <c r="C37" s="9" t="s">
        <v>396</v>
      </c>
      <c r="D37" s="9" t="s">
        <v>397</v>
      </c>
      <c r="E37" s="10" t="s">
        <v>395</v>
      </c>
      <c r="F37" s="20">
        <v>102.9</v>
      </c>
      <c r="G37" s="20">
        <v>100.7</v>
      </c>
      <c r="H37" s="20">
        <v>102.2</v>
      </c>
      <c r="I37" s="20">
        <v>102.3</v>
      </c>
      <c r="J37" s="20">
        <f t="shared" si="0"/>
        <v>408.1</v>
      </c>
      <c r="M37" s="20">
        <v>102.5</v>
      </c>
      <c r="N37" s="20">
        <v>100</v>
      </c>
      <c r="O37" s="20">
        <v>100.9</v>
      </c>
      <c r="P37" s="20">
        <v>102.2</v>
      </c>
      <c r="Q37" s="20">
        <f t="shared" si="1"/>
        <v>405.59999999999997</v>
      </c>
      <c r="T37" s="20">
        <v>100.6</v>
      </c>
      <c r="U37" s="20">
        <v>103.5</v>
      </c>
      <c r="V37" s="20">
        <v>102.7</v>
      </c>
      <c r="W37" s="20">
        <v>101.7</v>
      </c>
      <c r="X37" s="20">
        <f t="shared" si="2"/>
        <v>408.5</v>
      </c>
      <c r="Z37" s="20">
        <f t="shared" si="3"/>
        <v>1222.2</v>
      </c>
    </row>
    <row r="38" spans="1:26" x14ac:dyDescent="0.2">
      <c r="A38" s="7">
        <v>17</v>
      </c>
      <c r="B38" s="8">
        <v>193</v>
      </c>
      <c r="C38" s="9" t="s">
        <v>289</v>
      </c>
      <c r="D38" s="9" t="s">
        <v>290</v>
      </c>
      <c r="E38" s="10" t="s">
        <v>380</v>
      </c>
      <c r="F38" s="20">
        <v>102.6</v>
      </c>
      <c r="G38" s="20">
        <v>103</v>
      </c>
      <c r="H38" s="20">
        <v>101.6</v>
      </c>
      <c r="I38" s="20">
        <v>101.1</v>
      </c>
      <c r="J38" s="20">
        <f t="shared" si="0"/>
        <v>408.29999999999995</v>
      </c>
      <c r="M38" s="20">
        <v>101.6</v>
      </c>
      <c r="N38" s="20">
        <v>102.8</v>
      </c>
      <c r="O38" s="20">
        <v>102.4</v>
      </c>
      <c r="P38" s="20">
        <v>103</v>
      </c>
      <c r="Q38" s="20">
        <f t="shared" si="1"/>
        <v>409.79999999999995</v>
      </c>
      <c r="R38" s="22">
        <v>28</v>
      </c>
      <c r="S38" s="20">
        <v>101.2</v>
      </c>
      <c r="T38" s="20">
        <v>104.8</v>
      </c>
      <c r="U38" s="20">
        <v>102.8</v>
      </c>
      <c r="V38" s="20">
        <v>99.8</v>
      </c>
      <c r="W38" s="20">
        <v>101</v>
      </c>
      <c r="X38" s="20">
        <f t="shared" si="2"/>
        <v>408.4</v>
      </c>
      <c r="Z38" s="20">
        <f t="shared" si="3"/>
        <v>1226.5</v>
      </c>
    </row>
    <row r="39" spans="1:26" x14ac:dyDescent="0.2">
      <c r="A39" s="7">
        <v>18</v>
      </c>
      <c r="B39" s="8">
        <v>284</v>
      </c>
      <c r="C39" s="9" t="s">
        <v>272</v>
      </c>
      <c r="D39" s="9" t="s">
        <v>273</v>
      </c>
      <c r="E39" s="10" t="s">
        <v>380</v>
      </c>
      <c r="F39" s="20">
        <v>102.4</v>
      </c>
      <c r="G39" s="20">
        <v>104.5</v>
      </c>
      <c r="H39" s="20">
        <v>101.8</v>
      </c>
      <c r="I39" s="20">
        <v>103.4</v>
      </c>
      <c r="J39" s="20">
        <f t="shared" si="0"/>
        <v>412.1</v>
      </c>
      <c r="K39" s="22"/>
      <c r="L39" s="20">
        <v>183.2</v>
      </c>
      <c r="M39" s="20">
        <v>103.2</v>
      </c>
      <c r="N39" s="20">
        <v>103.2</v>
      </c>
      <c r="O39" s="20">
        <v>98.9</v>
      </c>
      <c r="P39" s="20">
        <v>101.4</v>
      </c>
      <c r="Q39" s="20">
        <f t="shared" si="1"/>
        <v>406.70000000000005</v>
      </c>
      <c r="T39" s="20">
        <v>102.1</v>
      </c>
      <c r="U39" s="20">
        <v>100.1</v>
      </c>
      <c r="V39" s="20">
        <v>103</v>
      </c>
      <c r="W39" s="20">
        <v>102.6</v>
      </c>
      <c r="X39" s="20">
        <f t="shared" si="2"/>
        <v>407.79999999999995</v>
      </c>
      <c r="Z39" s="20">
        <f t="shared" si="3"/>
        <v>1226.5999999999999</v>
      </c>
    </row>
    <row r="40" spans="1:26" x14ac:dyDescent="0.2">
      <c r="A40" s="7">
        <v>19</v>
      </c>
      <c r="B40" s="8">
        <v>343</v>
      </c>
      <c r="C40" s="9" t="s">
        <v>274</v>
      </c>
      <c r="D40" s="9" t="s">
        <v>275</v>
      </c>
      <c r="E40" s="10" t="s">
        <v>7</v>
      </c>
      <c r="F40" s="20">
        <v>103.3</v>
      </c>
      <c r="G40" s="20">
        <v>96.8</v>
      </c>
      <c r="H40" s="20">
        <v>99.3</v>
      </c>
      <c r="I40" s="20">
        <v>102.7</v>
      </c>
      <c r="J40" s="20">
        <f t="shared" si="0"/>
        <v>402.09999999999997</v>
      </c>
      <c r="M40" s="20">
        <v>99.9</v>
      </c>
      <c r="N40" s="20">
        <v>100.4</v>
      </c>
      <c r="O40" s="20">
        <v>102.1</v>
      </c>
      <c r="P40" s="20">
        <v>100.2</v>
      </c>
      <c r="Q40" s="20">
        <f t="shared" si="1"/>
        <v>402.59999999999997</v>
      </c>
      <c r="R40" s="22">
        <v>21</v>
      </c>
      <c r="T40" s="20">
        <v>102</v>
      </c>
      <c r="U40" s="20">
        <v>103.8</v>
      </c>
      <c r="V40" s="20">
        <v>100.3</v>
      </c>
      <c r="W40" s="20">
        <v>101.1</v>
      </c>
      <c r="X40" s="20">
        <f t="shared" si="2"/>
        <v>407.20000000000005</v>
      </c>
      <c r="Z40" s="20">
        <f t="shared" si="3"/>
        <v>1211.9000000000001</v>
      </c>
    </row>
    <row r="41" spans="1:26" x14ac:dyDescent="0.2">
      <c r="A41" s="7">
        <v>20</v>
      </c>
      <c r="B41" s="8">
        <v>185</v>
      </c>
      <c r="C41" s="9" t="s">
        <v>137</v>
      </c>
      <c r="D41" s="9" t="s">
        <v>246</v>
      </c>
      <c r="E41" s="10" t="s">
        <v>31</v>
      </c>
      <c r="F41" s="20">
        <v>95.7</v>
      </c>
      <c r="G41" s="20">
        <v>100.8</v>
      </c>
      <c r="H41" s="20">
        <v>99.7</v>
      </c>
      <c r="I41" s="20">
        <v>103.9</v>
      </c>
      <c r="J41" s="20">
        <f t="shared" si="0"/>
        <v>400.1</v>
      </c>
      <c r="M41" s="20">
        <v>101.7</v>
      </c>
      <c r="N41" s="20">
        <v>100</v>
      </c>
      <c r="O41" s="20">
        <v>100.9</v>
      </c>
      <c r="P41" s="20">
        <v>99</v>
      </c>
      <c r="Q41" s="20">
        <f t="shared" si="1"/>
        <v>401.6</v>
      </c>
      <c r="T41" s="20">
        <v>101.8</v>
      </c>
      <c r="U41" s="20">
        <v>102.8</v>
      </c>
      <c r="V41" s="20">
        <v>100.1</v>
      </c>
      <c r="W41" s="20">
        <v>101.9</v>
      </c>
      <c r="X41" s="20">
        <f t="shared" si="2"/>
        <v>406.6</v>
      </c>
      <c r="Z41" s="20">
        <f t="shared" si="3"/>
        <v>1208.3000000000002</v>
      </c>
    </row>
    <row r="42" spans="1:26" x14ac:dyDescent="0.2">
      <c r="A42" s="7">
        <v>21</v>
      </c>
      <c r="B42" s="8">
        <v>170</v>
      </c>
      <c r="C42" s="9" t="s">
        <v>351</v>
      </c>
      <c r="D42" s="9" t="s">
        <v>352</v>
      </c>
      <c r="E42" s="10"/>
      <c r="F42" s="20">
        <v>103.3</v>
      </c>
      <c r="G42" s="20">
        <v>102</v>
      </c>
      <c r="H42" s="20">
        <v>104.9</v>
      </c>
      <c r="I42" s="20">
        <v>101.3</v>
      </c>
      <c r="J42" s="20">
        <f t="shared" si="0"/>
        <v>411.50000000000006</v>
      </c>
      <c r="K42" s="22">
        <v>29</v>
      </c>
      <c r="L42" s="20">
        <v>74</v>
      </c>
      <c r="M42" s="20">
        <v>100.4</v>
      </c>
      <c r="N42" s="20">
        <v>100.6</v>
      </c>
      <c r="O42" s="20">
        <v>102</v>
      </c>
      <c r="P42" s="20">
        <v>102.9</v>
      </c>
      <c r="Q42" s="20">
        <f t="shared" si="1"/>
        <v>405.9</v>
      </c>
      <c r="T42" s="20">
        <v>101.1</v>
      </c>
      <c r="U42" s="20">
        <v>101.7</v>
      </c>
      <c r="V42" s="20">
        <v>102.1</v>
      </c>
      <c r="W42" s="20">
        <v>101.1</v>
      </c>
      <c r="X42" s="20">
        <f t="shared" si="2"/>
        <v>406</v>
      </c>
      <c r="Z42" s="20">
        <f t="shared" si="3"/>
        <v>1223.4000000000001</v>
      </c>
    </row>
    <row r="43" spans="1:26" x14ac:dyDescent="0.2">
      <c r="A43" s="7">
        <v>22</v>
      </c>
      <c r="B43" s="8">
        <v>125</v>
      </c>
      <c r="C43" s="9" t="s">
        <v>291</v>
      </c>
      <c r="D43" s="9" t="s">
        <v>292</v>
      </c>
      <c r="E43" s="10" t="s">
        <v>7</v>
      </c>
      <c r="F43" s="20">
        <v>100.4</v>
      </c>
      <c r="G43" s="20">
        <v>97.8</v>
      </c>
      <c r="H43" s="20">
        <v>101.7</v>
      </c>
      <c r="I43" s="20">
        <v>103.1</v>
      </c>
      <c r="J43" s="20">
        <f t="shared" si="0"/>
        <v>403</v>
      </c>
      <c r="M43" s="20">
        <v>100.1</v>
      </c>
      <c r="N43" s="20">
        <v>103.3</v>
      </c>
      <c r="O43" s="20">
        <v>102.2</v>
      </c>
      <c r="P43" s="20">
        <v>103.7</v>
      </c>
      <c r="Q43" s="20">
        <f t="shared" si="1"/>
        <v>409.29999999999995</v>
      </c>
      <c r="T43" s="20">
        <v>100.4</v>
      </c>
      <c r="U43" s="20">
        <v>100.6</v>
      </c>
      <c r="V43" s="20">
        <v>101.5</v>
      </c>
      <c r="W43" s="20">
        <v>103.4</v>
      </c>
      <c r="X43" s="20">
        <f t="shared" si="2"/>
        <v>405.9</v>
      </c>
      <c r="Z43" s="20">
        <f t="shared" si="3"/>
        <v>1218.1999999999998</v>
      </c>
    </row>
    <row r="44" spans="1:26" x14ac:dyDescent="0.2">
      <c r="A44" s="7">
        <v>23</v>
      </c>
      <c r="B44" s="8">
        <v>246</v>
      </c>
      <c r="C44" s="9" t="s">
        <v>311</v>
      </c>
      <c r="D44" s="9" t="s">
        <v>312</v>
      </c>
      <c r="E44" s="10" t="s">
        <v>31</v>
      </c>
      <c r="F44" s="20">
        <v>101.9</v>
      </c>
      <c r="G44" s="20">
        <v>101.2</v>
      </c>
      <c r="H44" s="20">
        <v>98.6</v>
      </c>
      <c r="I44" s="20">
        <v>100.7</v>
      </c>
      <c r="J44" s="20">
        <f t="shared" si="0"/>
        <v>402.40000000000003</v>
      </c>
      <c r="M44" s="20">
        <v>99.5</v>
      </c>
      <c r="N44" s="20">
        <v>101</v>
      </c>
      <c r="O44" s="20">
        <v>102.7</v>
      </c>
      <c r="P44" s="20">
        <v>99.6</v>
      </c>
      <c r="Q44" s="20">
        <f t="shared" si="1"/>
        <v>402.79999999999995</v>
      </c>
      <c r="T44" s="20">
        <v>101.1</v>
      </c>
      <c r="U44" s="20">
        <v>101.7</v>
      </c>
      <c r="V44" s="20">
        <v>101.7</v>
      </c>
      <c r="W44" s="20">
        <v>101.4</v>
      </c>
      <c r="X44" s="20">
        <f t="shared" si="2"/>
        <v>405.9</v>
      </c>
      <c r="Z44" s="20">
        <f t="shared" si="3"/>
        <v>1211.0999999999999</v>
      </c>
    </row>
    <row r="45" spans="1:26" x14ac:dyDescent="0.2">
      <c r="A45" s="7">
        <v>24</v>
      </c>
      <c r="B45" s="8">
        <v>123</v>
      </c>
      <c r="C45" s="9" t="s">
        <v>133</v>
      </c>
      <c r="D45" s="9" t="s">
        <v>255</v>
      </c>
      <c r="E45" s="10" t="s">
        <v>395</v>
      </c>
      <c r="F45" s="20">
        <v>103.1</v>
      </c>
      <c r="G45" s="20">
        <v>101.6</v>
      </c>
      <c r="H45" s="20">
        <v>101.9</v>
      </c>
      <c r="I45" s="20">
        <v>102.9</v>
      </c>
      <c r="J45" s="20">
        <f t="shared" si="0"/>
        <v>409.5</v>
      </c>
      <c r="K45" s="22"/>
      <c r="M45" s="20">
        <v>103.5</v>
      </c>
      <c r="N45" s="20">
        <v>103.1</v>
      </c>
      <c r="O45" s="20">
        <v>100.8</v>
      </c>
      <c r="P45" s="20">
        <v>101.7</v>
      </c>
      <c r="Q45" s="20">
        <f t="shared" si="1"/>
        <v>409.09999999999997</v>
      </c>
      <c r="T45" s="20">
        <v>101.7</v>
      </c>
      <c r="U45" s="20">
        <v>101.4</v>
      </c>
      <c r="V45" s="20">
        <v>100.7</v>
      </c>
      <c r="W45" s="20">
        <v>102</v>
      </c>
      <c r="X45" s="20">
        <f t="shared" si="2"/>
        <v>405.8</v>
      </c>
      <c r="Z45" s="20">
        <f t="shared" si="3"/>
        <v>1224.3999999999999</v>
      </c>
    </row>
    <row r="46" spans="1:26" x14ac:dyDescent="0.2">
      <c r="A46" s="7">
        <v>25</v>
      </c>
      <c r="B46" s="8">
        <v>280</v>
      </c>
      <c r="C46" s="9" t="s">
        <v>306</v>
      </c>
      <c r="D46" s="9" t="s">
        <v>222</v>
      </c>
      <c r="E46" s="10" t="s">
        <v>31</v>
      </c>
      <c r="F46" s="20">
        <v>99.9</v>
      </c>
      <c r="G46" s="20">
        <v>99.7</v>
      </c>
      <c r="H46" s="20">
        <v>100.9</v>
      </c>
      <c r="I46" s="20">
        <v>100</v>
      </c>
      <c r="J46" s="20">
        <f t="shared" si="0"/>
        <v>400.5</v>
      </c>
      <c r="M46" s="20">
        <v>103</v>
      </c>
      <c r="N46" s="20">
        <v>99.9</v>
      </c>
      <c r="O46" s="20">
        <v>99.8</v>
      </c>
      <c r="P46" s="20">
        <v>100.3</v>
      </c>
      <c r="Q46" s="20">
        <f t="shared" si="1"/>
        <v>403</v>
      </c>
      <c r="T46" s="20">
        <v>101.1</v>
      </c>
      <c r="U46" s="20">
        <v>102.1</v>
      </c>
      <c r="V46" s="20">
        <v>100.9</v>
      </c>
      <c r="W46" s="20">
        <v>101.5</v>
      </c>
      <c r="X46" s="20">
        <f t="shared" si="2"/>
        <v>405.6</v>
      </c>
      <c r="Z46" s="20">
        <f t="shared" si="3"/>
        <v>1209.0999999999999</v>
      </c>
    </row>
    <row r="47" spans="1:26" x14ac:dyDescent="0.2">
      <c r="A47" s="7">
        <v>26</v>
      </c>
      <c r="B47" s="8">
        <v>167</v>
      </c>
      <c r="C47" s="9" t="s">
        <v>298</v>
      </c>
      <c r="D47" s="9" t="s">
        <v>299</v>
      </c>
      <c r="E47" s="10" t="s">
        <v>31</v>
      </c>
      <c r="F47" s="20">
        <v>99</v>
      </c>
      <c r="G47" s="20">
        <v>102.1</v>
      </c>
      <c r="H47" s="20">
        <v>96.3</v>
      </c>
      <c r="I47" s="20">
        <v>102.6</v>
      </c>
      <c r="J47" s="20">
        <f t="shared" si="0"/>
        <v>400</v>
      </c>
      <c r="M47" s="20">
        <v>98.6</v>
      </c>
      <c r="N47" s="20">
        <v>99.9</v>
      </c>
      <c r="O47" s="20">
        <v>98.9</v>
      </c>
      <c r="P47" s="20">
        <v>97.8</v>
      </c>
      <c r="Q47" s="20">
        <f t="shared" si="1"/>
        <v>395.2</v>
      </c>
      <c r="T47" s="20">
        <v>100.7</v>
      </c>
      <c r="U47" s="20">
        <v>102.4</v>
      </c>
      <c r="V47" s="20">
        <v>101.2</v>
      </c>
      <c r="W47" s="20">
        <v>101.2</v>
      </c>
      <c r="X47" s="20">
        <f t="shared" si="2"/>
        <v>405.5</v>
      </c>
      <c r="Z47" s="20">
        <f t="shared" si="3"/>
        <v>1200.7</v>
      </c>
    </row>
    <row r="48" spans="1:26" x14ac:dyDescent="0.2">
      <c r="A48" s="7">
        <v>27</v>
      </c>
      <c r="B48" s="8">
        <v>215</v>
      </c>
      <c r="C48" s="9" t="s">
        <v>280</v>
      </c>
      <c r="D48" s="9" t="s">
        <v>281</v>
      </c>
      <c r="E48" s="10"/>
      <c r="F48" s="20">
        <v>99.2</v>
      </c>
      <c r="G48" s="20">
        <v>102.4</v>
      </c>
      <c r="H48" s="20">
        <v>103.2</v>
      </c>
      <c r="I48" s="20">
        <v>101.8</v>
      </c>
      <c r="J48" s="20">
        <f t="shared" si="0"/>
        <v>406.6</v>
      </c>
      <c r="M48" s="20">
        <v>100.1</v>
      </c>
      <c r="N48" s="20">
        <v>99</v>
      </c>
      <c r="O48" s="20">
        <v>101.2</v>
      </c>
      <c r="P48" s="20">
        <v>102.4</v>
      </c>
      <c r="Q48" s="20">
        <f t="shared" si="1"/>
        <v>402.70000000000005</v>
      </c>
      <c r="R48" s="22">
        <v>24</v>
      </c>
      <c r="T48" s="20">
        <v>102.2</v>
      </c>
      <c r="U48" s="20">
        <v>100.3</v>
      </c>
      <c r="V48" s="20">
        <v>101.5</v>
      </c>
      <c r="W48" s="20">
        <v>101.3</v>
      </c>
      <c r="X48" s="20">
        <f t="shared" si="2"/>
        <v>405.3</v>
      </c>
      <c r="Z48" s="20">
        <f t="shared" si="3"/>
        <v>1214.6000000000001</v>
      </c>
    </row>
    <row r="49" spans="1:26" x14ac:dyDescent="0.2">
      <c r="A49" s="7">
        <v>28</v>
      </c>
      <c r="B49" s="8">
        <v>338</v>
      </c>
      <c r="C49" s="9" t="s">
        <v>353</v>
      </c>
      <c r="D49" s="9" t="s">
        <v>354</v>
      </c>
      <c r="E49" s="10" t="s">
        <v>31</v>
      </c>
      <c r="F49" s="20">
        <v>103.4</v>
      </c>
      <c r="G49" s="20">
        <v>101.5</v>
      </c>
      <c r="H49" s="20">
        <v>99.4</v>
      </c>
      <c r="I49" s="20">
        <v>101.1</v>
      </c>
      <c r="J49" s="20">
        <f t="shared" si="0"/>
        <v>405.4</v>
      </c>
      <c r="M49" s="20">
        <v>97.6</v>
      </c>
      <c r="N49" s="20">
        <v>103.8</v>
      </c>
      <c r="O49" s="20">
        <v>102.9</v>
      </c>
      <c r="P49" s="20">
        <v>102.2</v>
      </c>
      <c r="Q49" s="20">
        <f t="shared" si="1"/>
        <v>406.49999999999994</v>
      </c>
      <c r="T49" s="20">
        <v>101.3</v>
      </c>
      <c r="U49" s="20">
        <v>101.3</v>
      </c>
      <c r="V49" s="20">
        <v>101.6</v>
      </c>
      <c r="W49" s="20">
        <v>101.1</v>
      </c>
      <c r="X49" s="20">
        <f t="shared" si="2"/>
        <v>405.29999999999995</v>
      </c>
      <c r="Z49" s="20">
        <f t="shared" si="3"/>
        <v>1217.1999999999998</v>
      </c>
    </row>
    <row r="50" spans="1:26" x14ac:dyDescent="0.2">
      <c r="A50" s="7">
        <v>29</v>
      </c>
      <c r="B50" s="8">
        <v>282</v>
      </c>
      <c r="C50" s="9" t="s">
        <v>285</v>
      </c>
      <c r="D50" s="9" t="s">
        <v>286</v>
      </c>
      <c r="E50" s="10" t="s">
        <v>395</v>
      </c>
      <c r="F50" s="20">
        <v>102.8</v>
      </c>
      <c r="G50" s="20">
        <v>104.2</v>
      </c>
      <c r="H50" s="20">
        <v>102.6</v>
      </c>
      <c r="I50" s="20">
        <v>101.9</v>
      </c>
      <c r="J50" s="20">
        <f t="shared" si="0"/>
        <v>411.5</v>
      </c>
      <c r="K50" s="22">
        <v>26</v>
      </c>
      <c r="M50" s="20">
        <v>101.9</v>
      </c>
      <c r="N50" s="20">
        <v>101.9</v>
      </c>
      <c r="O50" s="20">
        <v>104</v>
      </c>
      <c r="P50" s="20">
        <v>101.8</v>
      </c>
      <c r="Q50" s="20">
        <f t="shared" si="1"/>
        <v>409.6</v>
      </c>
      <c r="R50" s="22">
        <v>24</v>
      </c>
      <c r="T50" s="20">
        <v>99.1</v>
      </c>
      <c r="U50" s="20">
        <v>101.7</v>
      </c>
      <c r="V50" s="20">
        <v>100.7</v>
      </c>
      <c r="W50" s="20">
        <v>103.6</v>
      </c>
      <c r="X50" s="20">
        <f t="shared" si="2"/>
        <v>405.1</v>
      </c>
      <c r="Z50" s="20">
        <f t="shared" si="3"/>
        <v>1226.2</v>
      </c>
    </row>
    <row r="51" spans="1:26" x14ac:dyDescent="0.2">
      <c r="A51" s="7">
        <v>30</v>
      </c>
      <c r="B51" s="8">
        <v>315</v>
      </c>
      <c r="C51" s="9" t="s">
        <v>267</v>
      </c>
      <c r="D51" s="9" t="s">
        <v>268</v>
      </c>
      <c r="E51" s="10" t="s">
        <v>380</v>
      </c>
      <c r="F51" s="20">
        <v>102.3</v>
      </c>
      <c r="G51" s="20">
        <v>100.4</v>
      </c>
      <c r="H51" s="20">
        <v>104.1</v>
      </c>
      <c r="I51" s="20">
        <v>100.2</v>
      </c>
      <c r="J51" s="20">
        <f t="shared" si="0"/>
        <v>406.99999999999994</v>
      </c>
      <c r="M51" s="20">
        <v>101.5</v>
      </c>
      <c r="N51" s="20">
        <v>101.9</v>
      </c>
      <c r="O51" s="20">
        <v>101.9</v>
      </c>
      <c r="P51" s="20">
        <v>101.8</v>
      </c>
      <c r="Q51" s="20">
        <f t="shared" si="1"/>
        <v>407.1</v>
      </c>
      <c r="T51" s="20">
        <v>100</v>
      </c>
      <c r="U51" s="20">
        <v>101.2</v>
      </c>
      <c r="V51" s="20">
        <v>101.8</v>
      </c>
      <c r="W51" s="20">
        <v>101.2</v>
      </c>
      <c r="X51" s="20">
        <f t="shared" si="2"/>
        <v>404.2</v>
      </c>
      <c r="Z51" s="20">
        <f t="shared" si="3"/>
        <v>1218.3</v>
      </c>
    </row>
    <row r="52" spans="1:26" x14ac:dyDescent="0.2">
      <c r="A52" s="7">
        <v>31</v>
      </c>
      <c r="B52" s="8">
        <v>254</v>
      </c>
      <c r="C52" s="9" t="s">
        <v>283</v>
      </c>
      <c r="D52" s="9" t="s">
        <v>284</v>
      </c>
      <c r="E52" s="10" t="s">
        <v>395</v>
      </c>
      <c r="F52" s="20">
        <v>95.6</v>
      </c>
      <c r="G52" s="20">
        <v>103.9</v>
      </c>
      <c r="H52" s="20">
        <v>98.8</v>
      </c>
      <c r="I52" s="20">
        <v>99.3</v>
      </c>
      <c r="J52" s="20">
        <f t="shared" si="0"/>
        <v>397.6</v>
      </c>
      <c r="M52" s="20">
        <v>99.7</v>
      </c>
      <c r="N52" s="20">
        <v>100.7</v>
      </c>
      <c r="O52" s="20">
        <v>102.5</v>
      </c>
      <c r="P52" s="20">
        <v>101</v>
      </c>
      <c r="Q52" s="20">
        <f t="shared" si="1"/>
        <v>403.9</v>
      </c>
      <c r="T52" s="20">
        <v>99.7</v>
      </c>
      <c r="U52" s="20">
        <v>101.8</v>
      </c>
      <c r="V52" s="20">
        <v>99.9</v>
      </c>
      <c r="W52" s="20">
        <v>102.4</v>
      </c>
      <c r="X52" s="20">
        <f t="shared" si="2"/>
        <v>403.79999999999995</v>
      </c>
      <c r="Z52" s="20">
        <f t="shared" si="3"/>
        <v>1205.3</v>
      </c>
    </row>
    <row r="53" spans="1:26" x14ac:dyDescent="0.2">
      <c r="A53" s="7">
        <v>32</v>
      </c>
      <c r="B53" s="8">
        <v>247</v>
      </c>
      <c r="C53" s="9" t="s">
        <v>137</v>
      </c>
      <c r="D53" s="9" t="s">
        <v>312</v>
      </c>
      <c r="E53" s="10" t="s">
        <v>395</v>
      </c>
      <c r="F53" s="20">
        <v>99.8</v>
      </c>
      <c r="G53" s="20">
        <v>100.2</v>
      </c>
      <c r="H53" s="20">
        <v>100.8</v>
      </c>
      <c r="I53" s="20">
        <v>103.3</v>
      </c>
      <c r="J53" s="20">
        <f t="shared" si="0"/>
        <v>404.1</v>
      </c>
      <c r="M53" s="20">
        <v>102.2</v>
      </c>
      <c r="N53" s="20">
        <v>99.9</v>
      </c>
      <c r="O53" s="20">
        <v>100.6</v>
      </c>
      <c r="P53" s="20">
        <v>102.5</v>
      </c>
      <c r="Q53" s="20">
        <f t="shared" si="1"/>
        <v>405.20000000000005</v>
      </c>
      <c r="T53" s="20">
        <v>99.4</v>
      </c>
      <c r="U53" s="20">
        <v>101.8</v>
      </c>
      <c r="V53" s="20">
        <v>101.3</v>
      </c>
      <c r="W53" s="20">
        <v>100</v>
      </c>
      <c r="X53" s="20">
        <f t="shared" si="2"/>
        <v>402.5</v>
      </c>
      <c r="Z53" s="20">
        <f t="shared" si="3"/>
        <v>1211.8000000000002</v>
      </c>
    </row>
    <row r="54" spans="1:26" x14ac:dyDescent="0.2">
      <c r="A54" s="7">
        <v>33</v>
      </c>
      <c r="B54" s="8">
        <v>202</v>
      </c>
      <c r="C54" s="9" t="s">
        <v>251</v>
      </c>
      <c r="D54" s="9" t="s">
        <v>252</v>
      </c>
      <c r="E54" s="10" t="s">
        <v>31</v>
      </c>
      <c r="F54" s="20">
        <v>98.6</v>
      </c>
      <c r="G54" s="20">
        <v>100.1</v>
      </c>
      <c r="H54" s="20">
        <v>100.9</v>
      </c>
      <c r="I54" s="20">
        <v>99.5</v>
      </c>
      <c r="J54" s="20">
        <f t="shared" ref="J54:J85" si="4">SUM(F54:I54)</f>
        <v>399.1</v>
      </c>
      <c r="M54" s="20">
        <v>99.8</v>
      </c>
      <c r="N54" s="20">
        <v>99.9</v>
      </c>
      <c r="O54" s="20">
        <v>102.2</v>
      </c>
      <c r="P54" s="20">
        <v>98.8</v>
      </c>
      <c r="Q54" s="20">
        <f t="shared" ref="Q54:Q85" si="5">SUM(M54:P54)</f>
        <v>400.7</v>
      </c>
      <c r="T54" s="20">
        <v>100.7</v>
      </c>
      <c r="U54" s="20">
        <v>100.2</v>
      </c>
      <c r="V54" s="20">
        <v>99.2</v>
      </c>
      <c r="W54" s="20">
        <v>101.9</v>
      </c>
      <c r="X54" s="20">
        <f t="shared" ref="X54:X85" si="6">SUM(T54:W54)</f>
        <v>402</v>
      </c>
      <c r="Z54" s="20">
        <f t="shared" ref="Z54:Z85" si="7">J54+Q54+X54</f>
        <v>1201.8</v>
      </c>
    </row>
    <row r="55" spans="1:26" x14ac:dyDescent="0.2">
      <c r="A55" s="7">
        <v>34</v>
      </c>
      <c r="B55" s="8">
        <v>342</v>
      </c>
      <c r="C55" s="9" t="s">
        <v>137</v>
      </c>
      <c r="D55" s="9" t="s">
        <v>293</v>
      </c>
      <c r="E55" s="10" t="s">
        <v>31</v>
      </c>
      <c r="F55" s="20">
        <v>101</v>
      </c>
      <c r="G55" s="20">
        <v>101.9</v>
      </c>
      <c r="H55" s="20">
        <v>101</v>
      </c>
      <c r="I55" s="20">
        <v>99.3</v>
      </c>
      <c r="J55" s="20">
        <f t="shared" si="4"/>
        <v>403.2</v>
      </c>
      <c r="M55" s="20">
        <v>101.9</v>
      </c>
      <c r="N55" s="20">
        <v>102.3</v>
      </c>
      <c r="O55" s="20">
        <v>104.2</v>
      </c>
      <c r="P55" s="20">
        <v>101.4</v>
      </c>
      <c r="Q55" s="20">
        <f t="shared" si="5"/>
        <v>409.79999999999995</v>
      </c>
      <c r="R55" s="22">
        <v>24</v>
      </c>
      <c r="T55" s="20">
        <v>100.1</v>
      </c>
      <c r="U55" s="20">
        <v>100.4</v>
      </c>
      <c r="V55" s="20">
        <v>100.9</v>
      </c>
      <c r="W55" s="20">
        <v>100.3</v>
      </c>
      <c r="X55" s="20">
        <f t="shared" si="6"/>
        <v>401.7</v>
      </c>
      <c r="Z55" s="20">
        <f t="shared" si="7"/>
        <v>1214.7</v>
      </c>
    </row>
    <row r="56" spans="1:26" x14ac:dyDescent="0.2">
      <c r="A56" s="7">
        <v>35</v>
      </c>
      <c r="B56" s="8">
        <v>171</v>
      </c>
      <c r="C56" s="9" t="s">
        <v>253</v>
      </c>
      <c r="D56" s="9" t="s">
        <v>205</v>
      </c>
      <c r="E56" s="10" t="s">
        <v>33</v>
      </c>
      <c r="F56" s="20">
        <v>96.7</v>
      </c>
      <c r="G56" s="20">
        <v>100.1</v>
      </c>
      <c r="H56" s="20">
        <v>98.3</v>
      </c>
      <c r="I56" s="20">
        <v>98.8</v>
      </c>
      <c r="J56" s="20">
        <f t="shared" si="4"/>
        <v>393.90000000000003</v>
      </c>
      <c r="M56" s="20">
        <v>95.5</v>
      </c>
      <c r="N56" s="20">
        <v>100</v>
      </c>
      <c r="O56" s="20">
        <v>102.3</v>
      </c>
      <c r="P56" s="20">
        <v>101.5</v>
      </c>
      <c r="Q56" s="20">
        <f t="shared" si="5"/>
        <v>399.3</v>
      </c>
      <c r="T56" s="20">
        <v>99.7</v>
      </c>
      <c r="U56" s="20">
        <v>100.7</v>
      </c>
      <c r="V56" s="20">
        <v>100.3</v>
      </c>
      <c r="W56" s="20">
        <v>100.5</v>
      </c>
      <c r="X56" s="20">
        <f t="shared" si="6"/>
        <v>401.2</v>
      </c>
      <c r="Z56" s="20">
        <f t="shared" si="7"/>
        <v>1194.4000000000001</v>
      </c>
    </row>
    <row r="57" spans="1:26" x14ac:dyDescent="0.2">
      <c r="A57" s="7">
        <v>36</v>
      </c>
      <c r="B57" s="8">
        <v>194</v>
      </c>
      <c r="C57" s="9" t="s">
        <v>321</v>
      </c>
      <c r="D57" s="9" t="s">
        <v>322</v>
      </c>
      <c r="E57" s="10"/>
      <c r="F57" s="20">
        <v>98.9</v>
      </c>
      <c r="G57" s="20">
        <v>99.9</v>
      </c>
      <c r="H57" s="20">
        <v>101.1</v>
      </c>
      <c r="I57" s="20">
        <v>101.3</v>
      </c>
      <c r="J57" s="20">
        <f t="shared" si="4"/>
        <v>401.2</v>
      </c>
      <c r="M57" s="20">
        <v>97.5</v>
      </c>
      <c r="N57" s="20">
        <v>102.2</v>
      </c>
      <c r="O57" s="20">
        <v>101</v>
      </c>
      <c r="P57" s="20">
        <v>103.5</v>
      </c>
      <c r="Q57" s="20">
        <f t="shared" si="5"/>
        <v>404.2</v>
      </c>
      <c r="T57" s="20">
        <v>100.2</v>
      </c>
      <c r="U57" s="20">
        <v>100.8</v>
      </c>
      <c r="V57" s="20">
        <v>102.3</v>
      </c>
      <c r="W57" s="20">
        <v>97.6</v>
      </c>
      <c r="X57" s="20">
        <f t="shared" si="6"/>
        <v>400.9</v>
      </c>
      <c r="Z57" s="20">
        <f t="shared" si="7"/>
        <v>1206.3</v>
      </c>
    </row>
    <row r="58" spans="1:26" x14ac:dyDescent="0.2">
      <c r="A58" s="7">
        <v>37</v>
      </c>
      <c r="B58" s="8">
        <v>335</v>
      </c>
      <c r="C58" s="9" t="s">
        <v>361</v>
      </c>
      <c r="D58" s="9" t="s">
        <v>313</v>
      </c>
      <c r="E58" s="10" t="s">
        <v>31</v>
      </c>
      <c r="F58" s="20">
        <v>100.3</v>
      </c>
      <c r="G58" s="20">
        <v>99.8</v>
      </c>
      <c r="H58" s="20">
        <v>103.3</v>
      </c>
      <c r="I58" s="20">
        <v>100.9</v>
      </c>
      <c r="J58" s="20">
        <f t="shared" si="4"/>
        <v>404.29999999999995</v>
      </c>
      <c r="M58" s="20">
        <v>99.6</v>
      </c>
      <c r="N58" s="20">
        <v>99.2</v>
      </c>
      <c r="O58" s="20">
        <v>98.4</v>
      </c>
      <c r="P58" s="20">
        <v>97.2</v>
      </c>
      <c r="Q58" s="20">
        <f t="shared" si="5"/>
        <v>394.40000000000003</v>
      </c>
      <c r="T58" s="20">
        <v>95.7</v>
      </c>
      <c r="U58" s="20">
        <v>102.4</v>
      </c>
      <c r="V58" s="20">
        <v>101.6</v>
      </c>
      <c r="W58" s="20">
        <v>101</v>
      </c>
      <c r="X58" s="20">
        <f t="shared" si="6"/>
        <v>400.70000000000005</v>
      </c>
      <c r="Z58" s="20">
        <f t="shared" si="7"/>
        <v>1199.4000000000001</v>
      </c>
    </row>
    <row r="59" spans="1:26" x14ac:dyDescent="0.2">
      <c r="A59" s="7">
        <v>38</v>
      </c>
      <c r="B59" s="8">
        <v>189</v>
      </c>
      <c r="C59" s="9" t="s">
        <v>270</v>
      </c>
      <c r="D59" s="9" t="s">
        <v>271</v>
      </c>
      <c r="E59" s="10" t="s">
        <v>380</v>
      </c>
      <c r="F59" s="20">
        <v>100.6</v>
      </c>
      <c r="G59" s="20">
        <v>99.6</v>
      </c>
      <c r="H59" s="20">
        <v>99.7</v>
      </c>
      <c r="I59" s="20">
        <v>101.4</v>
      </c>
      <c r="J59" s="20">
        <f t="shared" si="4"/>
        <v>401.29999999999995</v>
      </c>
      <c r="M59" s="20">
        <v>100.6</v>
      </c>
      <c r="N59" s="20">
        <v>101.5</v>
      </c>
      <c r="O59" s="20">
        <v>103</v>
      </c>
      <c r="P59" s="20">
        <v>104.1</v>
      </c>
      <c r="Q59" s="20">
        <f t="shared" si="5"/>
        <v>409.20000000000005</v>
      </c>
      <c r="T59" s="20">
        <v>98.8</v>
      </c>
      <c r="U59" s="20">
        <v>98.7</v>
      </c>
      <c r="V59" s="20">
        <v>101.2</v>
      </c>
      <c r="W59" s="20">
        <v>101.9</v>
      </c>
      <c r="X59" s="20">
        <f t="shared" si="6"/>
        <v>400.6</v>
      </c>
      <c r="Z59" s="20">
        <f t="shared" si="7"/>
        <v>1211.0999999999999</v>
      </c>
    </row>
    <row r="60" spans="1:26" x14ac:dyDescent="0.2">
      <c r="A60" s="7">
        <v>39</v>
      </c>
      <c r="B60" s="8">
        <v>323</v>
      </c>
      <c r="C60" s="9" t="s">
        <v>296</v>
      </c>
      <c r="D60" s="9" t="s">
        <v>297</v>
      </c>
      <c r="E60" s="10" t="s">
        <v>31</v>
      </c>
      <c r="F60" s="20">
        <v>101.7</v>
      </c>
      <c r="G60" s="20">
        <v>99.9</v>
      </c>
      <c r="H60" s="20">
        <v>99.4</v>
      </c>
      <c r="I60" s="20">
        <v>97.9</v>
      </c>
      <c r="J60" s="20">
        <f t="shared" si="4"/>
        <v>398.9</v>
      </c>
      <c r="M60" s="20">
        <v>101.3</v>
      </c>
      <c r="N60" s="20">
        <v>101.2</v>
      </c>
      <c r="O60" s="20">
        <v>99.9</v>
      </c>
      <c r="P60" s="20">
        <v>100.2</v>
      </c>
      <c r="Q60" s="20">
        <f t="shared" si="5"/>
        <v>402.59999999999997</v>
      </c>
      <c r="R60" s="22">
        <v>15</v>
      </c>
      <c r="T60" s="20">
        <v>100.1</v>
      </c>
      <c r="U60" s="20">
        <v>100.5</v>
      </c>
      <c r="V60" s="20">
        <v>100.2</v>
      </c>
      <c r="W60" s="20">
        <v>99.7</v>
      </c>
      <c r="X60" s="20">
        <f t="shared" si="6"/>
        <v>400.5</v>
      </c>
      <c r="Z60" s="20">
        <f t="shared" si="7"/>
        <v>1202</v>
      </c>
    </row>
    <row r="61" spans="1:26" x14ac:dyDescent="0.2">
      <c r="A61" s="7">
        <v>40</v>
      </c>
      <c r="B61" s="8">
        <v>201</v>
      </c>
      <c r="C61" s="9" t="s">
        <v>334</v>
      </c>
      <c r="D61" s="9" t="s">
        <v>230</v>
      </c>
      <c r="E61" s="10"/>
      <c r="F61" s="20">
        <v>101.6</v>
      </c>
      <c r="G61" s="20">
        <v>99</v>
      </c>
      <c r="H61" s="20">
        <v>98.6</v>
      </c>
      <c r="I61" s="20">
        <v>99.3</v>
      </c>
      <c r="J61" s="20">
        <f t="shared" si="4"/>
        <v>398.5</v>
      </c>
      <c r="M61" s="20">
        <v>95.5</v>
      </c>
      <c r="N61" s="20">
        <v>96.9</v>
      </c>
      <c r="O61" s="20">
        <v>98.6</v>
      </c>
      <c r="P61" s="20">
        <v>97</v>
      </c>
      <c r="Q61" s="20">
        <f t="shared" si="5"/>
        <v>388</v>
      </c>
      <c r="T61" s="20">
        <v>99.8</v>
      </c>
      <c r="U61" s="20">
        <v>98.6</v>
      </c>
      <c r="V61" s="20">
        <v>101.5</v>
      </c>
      <c r="W61" s="20">
        <v>100.3</v>
      </c>
      <c r="X61" s="20">
        <f t="shared" si="6"/>
        <v>400.2</v>
      </c>
      <c r="Z61" s="20">
        <f t="shared" si="7"/>
        <v>1186.7</v>
      </c>
    </row>
    <row r="62" spans="1:26" x14ac:dyDescent="0.2">
      <c r="A62" s="7">
        <v>41</v>
      </c>
      <c r="B62" s="8">
        <v>136</v>
      </c>
      <c r="C62" s="9" t="s">
        <v>309</v>
      </c>
      <c r="D62" s="9" t="s">
        <v>310</v>
      </c>
      <c r="E62" s="10" t="s">
        <v>31</v>
      </c>
      <c r="F62" s="20">
        <v>97.6</v>
      </c>
      <c r="G62" s="20">
        <v>98.3</v>
      </c>
      <c r="H62" s="20">
        <v>99.2</v>
      </c>
      <c r="I62" s="20">
        <v>97.2</v>
      </c>
      <c r="J62" s="20">
        <f t="shared" si="4"/>
        <v>392.29999999999995</v>
      </c>
      <c r="M62" s="20">
        <v>100.7</v>
      </c>
      <c r="N62" s="20">
        <v>102.1</v>
      </c>
      <c r="O62" s="20">
        <v>99.2</v>
      </c>
      <c r="P62" s="20">
        <v>95</v>
      </c>
      <c r="Q62" s="20">
        <f t="shared" si="5"/>
        <v>397</v>
      </c>
      <c r="T62" s="20">
        <v>100.1</v>
      </c>
      <c r="U62" s="20">
        <v>99.2</v>
      </c>
      <c r="V62" s="20">
        <v>102.1</v>
      </c>
      <c r="W62" s="20">
        <v>98</v>
      </c>
      <c r="X62" s="20">
        <f t="shared" si="6"/>
        <v>399.4</v>
      </c>
      <c r="Z62" s="20">
        <f t="shared" si="7"/>
        <v>1188.6999999999998</v>
      </c>
    </row>
    <row r="63" spans="1:26" x14ac:dyDescent="0.2">
      <c r="A63" s="7">
        <v>42</v>
      </c>
      <c r="B63" s="8">
        <v>308</v>
      </c>
      <c r="C63" s="9" t="s">
        <v>355</v>
      </c>
      <c r="D63" s="9" t="s">
        <v>356</v>
      </c>
      <c r="E63" s="10" t="s">
        <v>395</v>
      </c>
      <c r="F63" s="20">
        <v>97.2</v>
      </c>
      <c r="G63" s="20">
        <v>100.3</v>
      </c>
      <c r="H63" s="20">
        <v>99.63</v>
      </c>
      <c r="I63" s="20">
        <v>101.1</v>
      </c>
      <c r="J63" s="20">
        <f t="shared" si="4"/>
        <v>398.23</v>
      </c>
      <c r="M63" s="20">
        <v>95.2</v>
      </c>
      <c r="N63" s="20">
        <v>98.9</v>
      </c>
      <c r="O63" s="20">
        <v>97.2</v>
      </c>
      <c r="P63" s="20">
        <v>99.6</v>
      </c>
      <c r="Q63" s="20">
        <f t="shared" si="5"/>
        <v>390.9</v>
      </c>
      <c r="T63" s="20">
        <v>100</v>
      </c>
      <c r="U63" s="20">
        <v>102.5</v>
      </c>
      <c r="V63" s="20">
        <v>98.2</v>
      </c>
      <c r="W63" s="20">
        <v>98.3</v>
      </c>
      <c r="X63" s="20">
        <f t="shared" si="6"/>
        <v>399</v>
      </c>
      <c r="Z63" s="20">
        <f t="shared" si="7"/>
        <v>1188.1300000000001</v>
      </c>
    </row>
    <row r="64" spans="1:26" x14ac:dyDescent="0.2">
      <c r="A64" s="7">
        <v>43</v>
      </c>
      <c r="B64" s="8">
        <v>184</v>
      </c>
      <c r="C64" s="9" t="s">
        <v>346</v>
      </c>
      <c r="D64" s="9" t="s">
        <v>347</v>
      </c>
      <c r="E64" s="10" t="s">
        <v>31</v>
      </c>
      <c r="F64" s="20">
        <v>98.4</v>
      </c>
      <c r="G64" s="20">
        <v>97.8</v>
      </c>
      <c r="H64" s="20">
        <v>97.1</v>
      </c>
      <c r="I64" s="20">
        <v>97.3</v>
      </c>
      <c r="J64" s="20">
        <f t="shared" si="4"/>
        <v>390.59999999999997</v>
      </c>
      <c r="M64" s="20">
        <v>97.4</v>
      </c>
      <c r="N64" s="20">
        <v>99.6</v>
      </c>
      <c r="O64" s="20">
        <v>97.9</v>
      </c>
      <c r="P64" s="20">
        <v>101.5</v>
      </c>
      <c r="Q64" s="20">
        <f t="shared" si="5"/>
        <v>396.4</v>
      </c>
      <c r="R64" s="22">
        <v>19</v>
      </c>
      <c r="T64" s="20">
        <v>97.7</v>
      </c>
      <c r="U64" s="20">
        <v>99.3</v>
      </c>
      <c r="V64" s="20">
        <v>100.4</v>
      </c>
      <c r="W64" s="20">
        <v>100.9</v>
      </c>
      <c r="X64" s="20">
        <f t="shared" si="6"/>
        <v>398.29999999999995</v>
      </c>
      <c r="Z64" s="20">
        <f t="shared" si="7"/>
        <v>1185.3</v>
      </c>
    </row>
    <row r="65" spans="1:26" x14ac:dyDescent="0.2">
      <c r="A65" s="7">
        <v>44</v>
      </c>
      <c r="B65" s="8">
        <v>138</v>
      </c>
      <c r="C65" s="9" t="s">
        <v>247</v>
      </c>
      <c r="D65" s="9" t="s">
        <v>248</v>
      </c>
      <c r="E65" s="10" t="s">
        <v>31</v>
      </c>
      <c r="F65" s="20">
        <v>99.6</v>
      </c>
      <c r="G65" s="20">
        <v>100.6</v>
      </c>
      <c r="H65" s="20">
        <v>104</v>
      </c>
      <c r="I65" s="20">
        <v>100.7</v>
      </c>
      <c r="J65" s="20">
        <f t="shared" si="4"/>
        <v>404.9</v>
      </c>
      <c r="M65" s="20">
        <v>101.4</v>
      </c>
      <c r="N65" s="20">
        <v>99.3</v>
      </c>
      <c r="O65" s="20">
        <v>96.8</v>
      </c>
      <c r="P65" s="20">
        <v>98.9</v>
      </c>
      <c r="Q65" s="20">
        <f t="shared" si="5"/>
        <v>396.4</v>
      </c>
      <c r="R65" s="22">
        <v>15</v>
      </c>
      <c r="T65" s="20">
        <v>97.6</v>
      </c>
      <c r="U65" s="20">
        <v>97.8</v>
      </c>
      <c r="V65" s="20">
        <v>97.7</v>
      </c>
      <c r="W65" s="20">
        <v>103.8</v>
      </c>
      <c r="X65" s="20">
        <f t="shared" si="6"/>
        <v>396.9</v>
      </c>
      <c r="Z65" s="20">
        <f t="shared" si="7"/>
        <v>1198.1999999999998</v>
      </c>
    </row>
    <row r="66" spans="1:26" x14ac:dyDescent="0.2">
      <c r="A66" s="7">
        <v>45</v>
      </c>
      <c r="B66" s="8">
        <v>177</v>
      </c>
      <c r="C66" s="9" t="s">
        <v>325</v>
      </c>
      <c r="D66" s="9" t="s">
        <v>326</v>
      </c>
      <c r="E66" s="10" t="s">
        <v>31</v>
      </c>
      <c r="F66" s="20">
        <v>99.1</v>
      </c>
      <c r="G66" s="20">
        <v>98.6</v>
      </c>
      <c r="H66" s="20">
        <v>98.7</v>
      </c>
      <c r="I66" s="20">
        <v>100.1</v>
      </c>
      <c r="J66" s="20">
        <f t="shared" si="4"/>
        <v>396.5</v>
      </c>
      <c r="M66" s="20">
        <v>98.2</v>
      </c>
      <c r="N66" s="20">
        <v>98.8</v>
      </c>
      <c r="O66" s="20">
        <v>100.4</v>
      </c>
      <c r="P66" s="20">
        <v>100</v>
      </c>
      <c r="Q66" s="20">
        <f t="shared" si="5"/>
        <v>397.4</v>
      </c>
      <c r="T66" s="20">
        <v>100</v>
      </c>
      <c r="U66" s="20">
        <v>97.7</v>
      </c>
      <c r="V66" s="20">
        <v>99</v>
      </c>
      <c r="W66" s="20">
        <v>100.1</v>
      </c>
      <c r="X66" s="20">
        <f t="shared" si="6"/>
        <v>396.79999999999995</v>
      </c>
      <c r="Z66" s="20">
        <f t="shared" si="7"/>
        <v>1190.6999999999998</v>
      </c>
    </row>
    <row r="67" spans="1:26" x14ac:dyDescent="0.2">
      <c r="A67" s="7">
        <v>46</v>
      </c>
      <c r="B67" s="8">
        <v>331</v>
      </c>
      <c r="C67" s="9" t="s">
        <v>267</v>
      </c>
      <c r="D67" s="9" t="s">
        <v>269</v>
      </c>
      <c r="E67" s="10" t="s">
        <v>31</v>
      </c>
      <c r="F67" s="20">
        <v>100.4</v>
      </c>
      <c r="G67" s="20">
        <v>101.9</v>
      </c>
      <c r="H67" s="20">
        <v>99.8</v>
      </c>
      <c r="I67" s="20">
        <v>101.6</v>
      </c>
      <c r="J67" s="20">
        <f t="shared" si="4"/>
        <v>403.70000000000005</v>
      </c>
      <c r="M67" s="20">
        <v>96.7</v>
      </c>
      <c r="N67" s="20">
        <v>101.2</v>
      </c>
      <c r="O67" s="20">
        <v>102.4</v>
      </c>
      <c r="P67" s="20">
        <v>97.4</v>
      </c>
      <c r="Q67" s="20">
        <f t="shared" si="5"/>
        <v>397.70000000000005</v>
      </c>
      <c r="T67" s="20">
        <v>99.6</v>
      </c>
      <c r="U67" s="20">
        <v>99.2</v>
      </c>
      <c r="V67" s="20">
        <v>96.2</v>
      </c>
      <c r="W67" s="20">
        <v>100.1</v>
      </c>
      <c r="X67" s="20">
        <f t="shared" si="6"/>
        <v>395.1</v>
      </c>
      <c r="Z67" s="20">
        <f t="shared" si="7"/>
        <v>1196.5</v>
      </c>
    </row>
    <row r="68" spans="1:26" x14ac:dyDescent="0.2">
      <c r="A68" s="7">
        <v>47</v>
      </c>
      <c r="B68" s="8">
        <v>127</v>
      </c>
      <c r="C68" s="9" t="s">
        <v>300</v>
      </c>
      <c r="D68" s="9" t="s">
        <v>65</v>
      </c>
      <c r="E68" s="10" t="s">
        <v>31</v>
      </c>
      <c r="F68" s="20">
        <v>98</v>
      </c>
      <c r="G68" s="20">
        <v>94.7</v>
      </c>
      <c r="H68" s="20">
        <v>95.3</v>
      </c>
      <c r="I68" s="20">
        <v>90.8</v>
      </c>
      <c r="J68" s="20">
        <f t="shared" si="4"/>
        <v>378.8</v>
      </c>
      <c r="M68" s="20">
        <v>97.5</v>
      </c>
      <c r="N68" s="20">
        <v>91.9</v>
      </c>
      <c r="O68" s="20">
        <v>96.4</v>
      </c>
      <c r="P68" s="20">
        <v>96.3</v>
      </c>
      <c r="Q68" s="20">
        <f t="shared" si="5"/>
        <v>382.1</v>
      </c>
      <c r="T68" s="20">
        <v>99.4</v>
      </c>
      <c r="U68" s="20">
        <v>98.5</v>
      </c>
      <c r="V68" s="20">
        <v>100</v>
      </c>
      <c r="W68" s="20">
        <v>96.6</v>
      </c>
      <c r="X68" s="20">
        <f t="shared" si="6"/>
        <v>394.5</v>
      </c>
      <c r="Z68" s="20">
        <f t="shared" si="7"/>
        <v>1155.4000000000001</v>
      </c>
    </row>
    <row r="69" spans="1:26" x14ac:dyDescent="0.2">
      <c r="A69" s="7">
        <v>48</v>
      </c>
      <c r="B69" s="8">
        <v>301</v>
      </c>
      <c r="C69" s="9" t="s">
        <v>317</v>
      </c>
      <c r="D69" s="9" t="s">
        <v>318</v>
      </c>
      <c r="E69" s="10" t="s">
        <v>31</v>
      </c>
      <c r="F69" s="20">
        <v>99</v>
      </c>
      <c r="G69" s="20">
        <v>98.6</v>
      </c>
      <c r="H69" s="20">
        <v>100.4</v>
      </c>
      <c r="I69" s="20">
        <v>95.7</v>
      </c>
      <c r="J69" s="20">
        <f t="shared" si="4"/>
        <v>393.7</v>
      </c>
      <c r="M69" s="20">
        <v>97</v>
      </c>
      <c r="N69" s="20">
        <v>95</v>
      </c>
      <c r="O69" s="20">
        <v>95.9</v>
      </c>
      <c r="P69" s="20">
        <v>98.7</v>
      </c>
      <c r="Q69" s="20">
        <f t="shared" si="5"/>
        <v>386.59999999999997</v>
      </c>
      <c r="T69" s="20">
        <v>101</v>
      </c>
      <c r="U69" s="20">
        <v>95.9</v>
      </c>
      <c r="V69" s="20">
        <v>98.3</v>
      </c>
      <c r="W69" s="20">
        <v>99.1</v>
      </c>
      <c r="X69" s="20">
        <f t="shared" si="6"/>
        <v>394.29999999999995</v>
      </c>
      <c r="Z69" s="20">
        <f t="shared" si="7"/>
        <v>1174.5999999999999</v>
      </c>
    </row>
    <row r="70" spans="1:26" x14ac:dyDescent="0.2">
      <c r="A70" s="7">
        <v>49</v>
      </c>
      <c r="B70" s="8">
        <v>162</v>
      </c>
      <c r="C70" s="9" t="s">
        <v>260</v>
      </c>
      <c r="D70" s="9" t="s">
        <v>261</v>
      </c>
      <c r="E70" s="10" t="s">
        <v>31</v>
      </c>
      <c r="F70" s="20">
        <v>96</v>
      </c>
      <c r="G70" s="20">
        <v>98.8</v>
      </c>
      <c r="H70" s="20">
        <v>101.6</v>
      </c>
      <c r="I70" s="20">
        <v>99.7</v>
      </c>
      <c r="J70" s="20">
        <f t="shared" si="4"/>
        <v>396.09999999999997</v>
      </c>
      <c r="M70" s="20">
        <v>96.9</v>
      </c>
      <c r="N70" s="20">
        <v>100.3</v>
      </c>
      <c r="O70" s="20">
        <v>96.4</v>
      </c>
      <c r="P70" s="20">
        <v>97.9</v>
      </c>
      <c r="Q70" s="20">
        <f t="shared" si="5"/>
        <v>391.5</v>
      </c>
      <c r="T70" s="20">
        <v>98.3</v>
      </c>
      <c r="U70" s="20">
        <v>101.3</v>
      </c>
      <c r="V70" s="20">
        <v>99.6</v>
      </c>
      <c r="W70" s="20">
        <v>93.9</v>
      </c>
      <c r="X70" s="20">
        <f t="shared" si="6"/>
        <v>393.1</v>
      </c>
      <c r="Z70" s="20">
        <f t="shared" si="7"/>
        <v>1180.6999999999998</v>
      </c>
    </row>
    <row r="71" spans="1:26" x14ac:dyDescent="0.2">
      <c r="A71" s="7">
        <v>50</v>
      </c>
      <c r="B71" s="8">
        <v>264</v>
      </c>
      <c r="C71" s="9" t="s">
        <v>308</v>
      </c>
      <c r="D71" s="9" t="s">
        <v>101</v>
      </c>
      <c r="E71" s="10" t="s">
        <v>31</v>
      </c>
      <c r="F71" s="20">
        <v>100.5</v>
      </c>
      <c r="G71" s="20">
        <v>96.7</v>
      </c>
      <c r="H71" s="20">
        <v>94.6</v>
      </c>
      <c r="I71" s="20">
        <v>100.8</v>
      </c>
      <c r="J71" s="20">
        <f t="shared" si="4"/>
        <v>392.59999999999997</v>
      </c>
      <c r="M71" s="20">
        <v>96.9</v>
      </c>
      <c r="N71" s="20">
        <v>96.4</v>
      </c>
      <c r="O71" s="20">
        <v>93</v>
      </c>
      <c r="P71" s="20">
        <v>96</v>
      </c>
      <c r="Q71" s="20">
        <f t="shared" si="5"/>
        <v>382.3</v>
      </c>
      <c r="T71" s="20">
        <v>97.4</v>
      </c>
      <c r="U71" s="20">
        <v>96.2</v>
      </c>
      <c r="V71" s="20">
        <v>99.8</v>
      </c>
      <c r="W71" s="20">
        <v>99.5</v>
      </c>
      <c r="X71" s="20">
        <f t="shared" si="6"/>
        <v>392.90000000000003</v>
      </c>
      <c r="Z71" s="20">
        <f t="shared" si="7"/>
        <v>1167.8</v>
      </c>
    </row>
    <row r="72" spans="1:26" x14ac:dyDescent="0.2">
      <c r="A72" s="7">
        <v>51</v>
      </c>
      <c r="B72" s="8">
        <v>188</v>
      </c>
      <c r="C72" s="9" t="s">
        <v>302</v>
      </c>
      <c r="D72" s="9" t="s">
        <v>303</v>
      </c>
      <c r="E72" s="10" t="s">
        <v>33</v>
      </c>
      <c r="F72" s="20">
        <v>97.5</v>
      </c>
      <c r="G72" s="20">
        <v>100.2</v>
      </c>
      <c r="H72" s="20">
        <v>97.4</v>
      </c>
      <c r="I72" s="20">
        <v>99.4</v>
      </c>
      <c r="J72" s="20">
        <f t="shared" si="4"/>
        <v>394.5</v>
      </c>
      <c r="M72" s="20">
        <v>101.8</v>
      </c>
      <c r="N72" s="20">
        <v>96.2</v>
      </c>
      <c r="O72" s="20">
        <v>101.3</v>
      </c>
      <c r="P72" s="20">
        <v>99.1</v>
      </c>
      <c r="Q72" s="20">
        <f t="shared" si="5"/>
        <v>398.4</v>
      </c>
      <c r="T72" s="20">
        <v>97.52</v>
      </c>
      <c r="U72" s="20">
        <v>99.9</v>
      </c>
      <c r="V72" s="20">
        <v>98.2</v>
      </c>
      <c r="W72" s="20">
        <v>96.7</v>
      </c>
      <c r="X72" s="20">
        <f t="shared" si="6"/>
        <v>392.32</v>
      </c>
      <c r="Z72" s="20">
        <f t="shared" si="7"/>
        <v>1185.22</v>
      </c>
    </row>
    <row r="73" spans="1:26" x14ac:dyDescent="0.2">
      <c r="A73" s="7">
        <v>52</v>
      </c>
      <c r="B73" s="8">
        <v>115</v>
      </c>
      <c r="C73" s="9" t="s">
        <v>139</v>
      </c>
      <c r="D73" s="9" t="s">
        <v>358</v>
      </c>
      <c r="E73" s="10" t="s">
        <v>31</v>
      </c>
      <c r="F73" s="20">
        <v>97.8</v>
      </c>
      <c r="G73" s="20">
        <v>100.1</v>
      </c>
      <c r="H73" s="20">
        <v>95.9</v>
      </c>
      <c r="I73" s="20">
        <v>97.1</v>
      </c>
      <c r="J73" s="20">
        <f t="shared" si="4"/>
        <v>390.9</v>
      </c>
      <c r="M73" s="20">
        <v>97.2</v>
      </c>
      <c r="N73" s="20">
        <v>96.9</v>
      </c>
      <c r="O73" s="20">
        <v>95.2</v>
      </c>
      <c r="P73" s="20">
        <v>96</v>
      </c>
      <c r="Q73" s="20">
        <f t="shared" si="5"/>
        <v>385.3</v>
      </c>
      <c r="T73" s="20">
        <v>94.1</v>
      </c>
      <c r="U73" s="20">
        <v>96.6</v>
      </c>
      <c r="V73" s="20">
        <v>101</v>
      </c>
      <c r="W73" s="20">
        <v>100</v>
      </c>
      <c r="X73" s="20">
        <f t="shared" si="6"/>
        <v>391.7</v>
      </c>
      <c r="Z73" s="20">
        <f t="shared" si="7"/>
        <v>1167.9000000000001</v>
      </c>
    </row>
    <row r="74" spans="1:26" x14ac:dyDescent="0.2">
      <c r="A74" s="7">
        <v>53</v>
      </c>
      <c r="B74" s="8">
        <v>104</v>
      </c>
      <c r="C74" s="9" t="s">
        <v>329</v>
      </c>
      <c r="D74" s="9" t="s">
        <v>207</v>
      </c>
      <c r="E74" s="10" t="s">
        <v>7</v>
      </c>
      <c r="F74" s="20">
        <v>97.6</v>
      </c>
      <c r="G74" s="20">
        <v>96.4</v>
      </c>
      <c r="H74" s="20">
        <v>101</v>
      </c>
      <c r="I74" s="20">
        <v>100.3</v>
      </c>
      <c r="J74" s="20">
        <f t="shared" si="4"/>
        <v>395.3</v>
      </c>
      <c r="M74" s="20">
        <v>98.7</v>
      </c>
      <c r="N74" s="20">
        <v>98.6</v>
      </c>
      <c r="O74" s="20">
        <v>97.4</v>
      </c>
      <c r="P74" s="20">
        <v>101.7</v>
      </c>
      <c r="Q74" s="20">
        <f t="shared" si="5"/>
        <v>396.40000000000003</v>
      </c>
      <c r="R74" s="22">
        <v>12</v>
      </c>
      <c r="T74" s="20">
        <v>96.4</v>
      </c>
      <c r="U74" s="20">
        <v>98.5</v>
      </c>
      <c r="V74" s="20">
        <v>97.8</v>
      </c>
      <c r="W74" s="20">
        <v>98.9</v>
      </c>
      <c r="X74" s="20">
        <f t="shared" si="6"/>
        <v>391.6</v>
      </c>
      <c r="Z74" s="20">
        <f t="shared" si="7"/>
        <v>1183.3000000000002</v>
      </c>
    </row>
    <row r="75" spans="1:26" x14ac:dyDescent="0.2">
      <c r="A75" s="7">
        <v>54</v>
      </c>
      <c r="B75" s="8">
        <v>117</v>
      </c>
      <c r="C75" s="9" t="s">
        <v>359</v>
      </c>
      <c r="D75" s="9" t="s">
        <v>360</v>
      </c>
      <c r="E75" s="10" t="s">
        <v>7</v>
      </c>
      <c r="F75" s="20">
        <v>100.3</v>
      </c>
      <c r="G75" s="20">
        <v>101.7</v>
      </c>
      <c r="H75" s="20">
        <v>98.2</v>
      </c>
      <c r="I75" s="20">
        <v>101.4</v>
      </c>
      <c r="J75" s="20">
        <f t="shared" si="4"/>
        <v>401.6</v>
      </c>
      <c r="M75" s="20">
        <v>94.7</v>
      </c>
      <c r="N75" s="20">
        <v>98.3</v>
      </c>
      <c r="O75" s="20">
        <v>98.3</v>
      </c>
      <c r="P75" s="20">
        <v>98.5</v>
      </c>
      <c r="Q75" s="20">
        <f t="shared" si="5"/>
        <v>389.8</v>
      </c>
      <c r="T75" s="20">
        <v>95.8</v>
      </c>
      <c r="U75" s="20">
        <v>96.4</v>
      </c>
      <c r="V75" s="20">
        <v>99</v>
      </c>
      <c r="W75" s="20">
        <v>100.1</v>
      </c>
      <c r="X75" s="20">
        <f t="shared" si="6"/>
        <v>391.29999999999995</v>
      </c>
      <c r="Z75" s="20">
        <f t="shared" si="7"/>
        <v>1182.7</v>
      </c>
    </row>
    <row r="76" spans="1:26" x14ac:dyDescent="0.2">
      <c r="A76" s="7">
        <v>55</v>
      </c>
      <c r="B76" s="8">
        <v>326</v>
      </c>
      <c r="C76" s="9" t="s">
        <v>332</v>
      </c>
      <c r="D76" s="9" t="s">
        <v>333</v>
      </c>
      <c r="E76" s="10" t="s">
        <v>31</v>
      </c>
      <c r="F76" s="20">
        <v>95.4</v>
      </c>
      <c r="G76" s="20">
        <v>96</v>
      </c>
      <c r="H76" s="20">
        <v>95.5</v>
      </c>
      <c r="I76" s="20">
        <v>98.5</v>
      </c>
      <c r="J76" s="20">
        <f t="shared" si="4"/>
        <v>385.4</v>
      </c>
      <c r="M76" s="20">
        <v>95.4</v>
      </c>
      <c r="N76" s="20">
        <v>97</v>
      </c>
      <c r="O76" s="20">
        <v>96.9</v>
      </c>
      <c r="P76" s="20">
        <v>95.6</v>
      </c>
      <c r="Q76" s="20">
        <f t="shared" si="5"/>
        <v>384.9</v>
      </c>
      <c r="T76" s="20">
        <v>95</v>
      </c>
      <c r="U76" s="20">
        <v>99.8</v>
      </c>
      <c r="V76" s="20">
        <v>98.3</v>
      </c>
      <c r="W76" s="20">
        <v>96.9</v>
      </c>
      <c r="X76" s="20">
        <f t="shared" si="6"/>
        <v>390</v>
      </c>
      <c r="Z76" s="20">
        <f t="shared" si="7"/>
        <v>1160.3</v>
      </c>
    </row>
    <row r="77" spans="1:26" x14ac:dyDescent="0.2">
      <c r="A77" s="7">
        <v>56</v>
      </c>
      <c r="B77" s="8">
        <v>206</v>
      </c>
      <c r="C77" s="9" t="s">
        <v>319</v>
      </c>
      <c r="D77" s="9" t="s">
        <v>320</v>
      </c>
      <c r="E77" s="10" t="s">
        <v>33</v>
      </c>
      <c r="F77" s="20">
        <v>99.3</v>
      </c>
      <c r="G77" s="20">
        <v>97.1</v>
      </c>
      <c r="H77" s="20">
        <v>98</v>
      </c>
      <c r="I77" s="20">
        <v>100</v>
      </c>
      <c r="J77" s="20">
        <f t="shared" si="4"/>
        <v>394.4</v>
      </c>
      <c r="M77" s="20">
        <v>94.8</v>
      </c>
      <c r="N77" s="20">
        <v>96</v>
      </c>
      <c r="O77" s="20">
        <v>96.3</v>
      </c>
      <c r="P77" s="20">
        <v>98.3</v>
      </c>
      <c r="Q77" s="20">
        <f t="shared" si="5"/>
        <v>385.40000000000003</v>
      </c>
      <c r="T77" s="20">
        <v>92.9</v>
      </c>
      <c r="U77" s="20">
        <v>99.3</v>
      </c>
      <c r="V77" s="20">
        <v>96.8</v>
      </c>
      <c r="W77" s="20">
        <v>100.8</v>
      </c>
      <c r="X77" s="20">
        <f t="shared" si="6"/>
        <v>389.8</v>
      </c>
      <c r="Z77" s="20">
        <f t="shared" si="7"/>
        <v>1169.5999999999999</v>
      </c>
    </row>
    <row r="78" spans="1:26" x14ac:dyDescent="0.2">
      <c r="A78" s="7">
        <v>57</v>
      </c>
      <c r="B78" s="8">
        <v>216</v>
      </c>
      <c r="C78" s="9" t="s">
        <v>282</v>
      </c>
      <c r="D78" s="9" t="s">
        <v>174</v>
      </c>
      <c r="E78" s="10" t="s">
        <v>31</v>
      </c>
      <c r="F78" s="20">
        <v>89.9</v>
      </c>
      <c r="G78" s="20">
        <v>90.4</v>
      </c>
      <c r="H78" s="20">
        <v>99.1</v>
      </c>
      <c r="I78" s="20">
        <v>99.7</v>
      </c>
      <c r="J78" s="20">
        <f t="shared" si="4"/>
        <v>379.09999999999997</v>
      </c>
      <c r="M78" s="20">
        <v>100.2</v>
      </c>
      <c r="N78" s="20">
        <v>96</v>
      </c>
      <c r="O78" s="20">
        <v>98.4</v>
      </c>
      <c r="P78" s="20">
        <v>96.63</v>
      </c>
      <c r="Q78" s="20">
        <f t="shared" si="5"/>
        <v>391.23</v>
      </c>
      <c r="T78" s="20">
        <v>94.6</v>
      </c>
      <c r="U78" s="20">
        <v>97.8</v>
      </c>
      <c r="V78" s="20">
        <v>98.4</v>
      </c>
      <c r="W78" s="20">
        <v>97.3</v>
      </c>
      <c r="X78" s="20">
        <f t="shared" si="6"/>
        <v>388.09999999999997</v>
      </c>
      <c r="Z78" s="20">
        <f t="shared" si="7"/>
        <v>1158.4299999999998</v>
      </c>
    </row>
    <row r="79" spans="1:26" x14ac:dyDescent="0.2">
      <c r="A79" s="7">
        <v>58</v>
      </c>
      <c r="B79" s="8">
        <v>321</v>
      </c>
      <c r="C79" s="9" t="s">
        <v>256</v>
      </c>
      <c r="D79" s="9" t="s">
        <v>257</v>
      </c>
      <c r="E79" s="10" t="s">
        <v>31</v>
      </c>
      <c r="F79" s="20">
        <v>97.1</v>
      </c>
      <c r="G79" s="20">
        <v>97.1</v>
      </c>
      <c r="H79" s="20">
        <v>99.7</v>
      </c>
      <c r="I79" s="20">
        <v>99.6</v>
      </c>
      <c r="J79" s="20">
        <f t="shared" si="4"/>
        <v>393.5</v>
      </c>
      <c r="M79" s="20">
        <v>98.8</v>
      </c>
      <c r="N79" s="20">
        <v>93.1</v>
      </c>
      <c r="O79" s="20">
        <v>98.2</v>
      </c>
      <c r="P79" s="20">
        <v>94.5</v>
      </c>
      <c r="Q79" s="20">
        <f t="shared" si="5"/>
        <v>384.59999999999997</v>
      </c>
      <c r="T79" s="20">
        <v>98</v>
      </c>
      <c r="U79" s="20">
        <v>96.4</v>
      </c>
      <c r="V79" s="20">
        <v>93.4</v>
      </c>
      <c r="W79" s="20">
        <v>97.2</v>
      </c>
      <c r="X79" s="20">
        <f t="shared" si="6"/>
        <v>385</v>
      </c>
      <c r="Z79" s="20">
        <f t="shared" si="7"/>
        <v>1163.0999999999999</v>
      </c>
    </row>
    <row r="80" spans="1:26" x14ac:dyDescent="0.2">
      <c r="A80" s="7">
        <v>59</v>
      </c>
      <c r="B80" s="8">
        <v>105</v>
      </c>
      <c r="C80" s="9" t="s">
        <v>330</v>
      </c>
      <c r="D80" s="9" t="s">
        <v>207</v>
      </c>
      <c r="E80" s="10" t="s">
        <v>31</v>
      </c>
      <c r="F80" s="20">
        <v>87.7</v>
      </c>
      <c r="G80" s="20">
        <v>95.7</v>
      </c>
      <c r="H80" s="20">
        <v>94.2</v>
      </c>
      <c r="I80" s="20">
        <v>96</v>
      </c>
      <c r="J80" s="20">
        <f t="shared" si="4"/>
        <v>373.6</v>
      </c>
      <c r="M80" s="20">
        <v>91.3</v>
      </c>
      <c r="N80" s="20">
        <v>98.7</v>
      </c>
      <c r="O80" s="20">
        <v>96.7</v>
      </c>
      <c r="P80" s="20">
        <v>94.4</v>
      </c>
      <c r="Q80" s="20">
        <f t="shared" si="5"/>
        <v>381.1</v>
      </c>
      <c r="R80" s="22">
        <v>13</v>
      </c>
      <c r="T80" s="20">
        <v>96.9</v>
      </c>
      <c r="U80" s="20">
        <v>93.6</v>
      </c>
      <c r="V80" s="20">
        <v>96</v>
      </c>
      <c r="W80" s="20">
        <v>98.1</v>
      </c>
      <c r="X80" s="20">
        <f t="shared" si="6"/>
        <v>384.6</v>
      </c>
      <c r="Z80" s="20">
        <f t="shared" si="7"/>
        <v>1139.3000000000002</v>
      </c>
    </row>
    <row r="81" spans="1:26" x14ac:dyDescent="0.2">
      <c r="A81" s="7">
        <v>60</v>
      </c>
      <c r="B81" s="8">
        <v>214</v>
      </c>
      <c r="C81" s="9" t="s">
        <v>306</v>
      </c>
      <c r="D81" s="9" t="s">
        <v>307</v>
      </c>
      <c r="E81" s="10" t="s">
        <v>33</v>
      </c>
      <c r="F81" s="20">
        <v>98.4</v>
      </c>
      <c r="G81" s="20">
        <v>98.8</v>
      </c>
      <c r="H81" s="20">
        <v>97.5</v>
      </c>
      <c r="I81" s="20">
        <v>97.1</v>
      </c>
      <c r="J81" s="20">
        <f t="shared" si="4"/>
        <v>391.79999999999995</v>
      </c>
      <c r="M81" s="20">
        <v>96.6</v>
      </c>
      <c r="N81" s="20">
        <v>94.1</v>
      </c>
      <c r="O81" s="20">
        <v>92.6</v>
      </c>
      <c r="P81" s="20">
        <v>97.8</v>
      </c>
      <c r="Q81" s="20">
        <f t="shared" si="5"/>
        <v>381.09999999999997</v>
      </c>
      <c r="R81" s="22">
        <v>7</v>
      </c>
      <c r="T81" s="20">
        <v>97.3</v>
      </c>
      <c r="U81" s="20">
        <v>97</v>
      </c>
      <c r="V81" s="20">
        <v>96.2</v>
      </c>
      <c r="W81" s="20">
        <v>93.7</v>
      </c>
      <c r="X81" s="20">
        <f t="shared" si="6"/>
        <v>384.2</v>
      </c>
      <c r="Z81" s="20">
        <f t="shared" si="7"/>
        <v>1157.0999999999999</v>
      </c>
    </row>
    <row r="82" spans="1:26" x14ac:dyDescent="0.2">
      <c r="A82" s="7">
        <v>61</v>
      </c>
      <c r="B82" s="8">
        <v>213</v>
      </c>
      <c r="C82" s="9" t="s">
        <v>304</v>
      </c>
      <c r="D82" s="9" t="s">
        <v>305</v>
      </c>
      <c r="E82" s="10" t="s">
        <v>33</v>
      </c>
      <c r="F82" s="20">
        <v>90.8</v>
      </c>
      <c r="G82" s="20">
        <v>88.9</v>
      </c>
      <c r="H82" s="20">
        <v>94.4</v>
      </c>
      <c r="I82" s="20">
        <v>95.2</v>
      </c>
      <c r="J82" s="20">
        <f t="shared" si="4"/>
        <v>369.3</v>
      </c>
      <c r="M82" s="20">
        <v>92.2</v>
      </c>
      <c r="N82" s="20">
        <v>97.2</v>
      </c>
      <c r="O82" s="20">
        <v>90.6</v>
      </c>
      <c r="P82" s="20">
        <v>97.5</v>
      </c>
      <c r="Q82" s="20">
        <f t="shared" si="5"/>
        <v>377.5</v>
      </c>
      <c r="T82" s="20">
        <v>97.9</v>
      </c>
      <c r="U82" s="20">
        <v>96.5</v>
      </c>
      <c r="V82" s="20">
        <v>95.9</v>
      </c>
      <c r="W82" s="20">
        <v>93.5</v>
      </c>
      <c r="X82" s="20">
        <f t="shared" si="6"/>
        <v>383.8</v>
      </c>
      <c r="Z82" s="20">
        <f t="shared" si="7"/>
        <v>1130.5999999999999</v>
      </c>
    </row>
    <row r="83" spans="1:26" x14ac:dyDescent="0.2">
      <c r="A83" s="7">
        <v>62</v>
      </c>
      <c r="B83" s="8">
        <v>181</v>
      </c>
      <c r="C83" s="9" t="s">
        <v>294</v>
      </c>
      <c r="D83" s="9" t="s">
        <v>295</v>
      </c>
      <c r="E83" s="10"/>
      <c r="F83" s="20">
        <v>87.8</v>
      </c>
      <c r="G83" s="20">
        <v>77.7</v>
      </c>
      <c r="H83" s="20">
        <v>92</v>
      </c>
      <c r="I83" s="20">
        <v>98</v>
      </c>
      <c r="J83" s="20">
        <f t="shared" si="4"/>
        <v>355.5</v>
      </c>
      <c r="M83" s="20">
        <v>92.7</v>
      </c>
      <c r="N83" s="20">
        <v>93.2</v>
      </c>
      <c r="O83" s="20">
        <v>92.3</v>
      </c>
      <c r="P83" s="20">
        <v>96.3</v>
      </c>
      <c r="Q83" s="20">
        <f t="shared" si="5"/>
        <v>374.5</v>
      </c>
      <c r="T83" s="20">
        <v>91.6</v>
      </c>
      <c r="U83" s="20">
        <v>96.8</v>
      </c>
      <c r="V83" s="20">
        <v>97.2</v>
      </c>
      <c r="W83" s="20">
        <v>96.2</v>
      </c>
      <c r="X83" s="20">
        <f t="shared" si="6"/>
        <v>381.79999999999995</v>
      </c>
      <c r="Z83" s="20">
        <f t="shared" si="7"/>
        <v>1111.8</v>
      </c>
    </row>
    <row r="84" spans="1:26" x14ac:dyDescent="0.2">
      <c r="A84" s="7">
        <v>63</v>
      </c>
      <c r="B84" s="8">
        <v>243</v>
      </c>
      <c r="C84" s="9" t="s">
        <v>137</v>
      </c>
      <c r="D84" s="9" t="s">
        <v>331</v>
      </c>
      <c r="E84" s="10" t="s">
        <v>31</v>
      </c>
      <c r="F84" s="20">
        <v>90.7</v>
      </c>
      <c r="G84" s="20">
        <v>92.8</v>
      </c>
      <c r="H84" s="20">
        <v>90.3</v>
      </c>
      <c r="I84" s="20">
        <v>94.4</v>
      </c>
      <c r="J84" s="20">
        <f t="shared" si="4"/>
        <v>368.20000000000005</v>
      </c>
      <c r="M84" s="20">
        <v>93.3</v>
      </c>
      <c r="N84" s="20">
        <v>90.1</v>
      </c>
      <c r="O84" s="20">
        <v>92.2</v>
      </c>
      <c r="P84" s="20">
        <v>93.7</v>
      </c>
      <c r="Q84" s="20">
        <f t="shared" si="5"/>
        <v>369.29999999999995</v>
      </c>
      <c r="T84" s="20">
        <v>97.3</v>
      </c>
      <c r="U84" s="20">
        <v>91</v>
      </c>
      <c r="V84" s="20">
        <v>95.2</v>
      </c>
      <c r="W84" s="20">
        <v>97.5</v>
      </c>
      <c r="X84" s="20">
        <f t="shared" si="6"/>
        <v>381</v>
      </c>
      <c r="Z84" s="20">
        <f t="shared" si="7"/>
        <v>1118.5</v>
      </c>
    </row>
    <row r="85" spans="1:26" x14ac:dyDescent="0.2">
      <c r="A85" s="7">
        <v>64</v>
      </c>
      <c r="B85" s="8">
        <v>121</v>
      </c>
      <c r="C85" s="9" t="s">
        <v>137</v>
      </c>
      <c r="D85" s="9" t="s">
        <v>264</v>
      </c>
      <c r="E85" s="10" t="s">
        <v>31</v>
      </c>
      <c r="F85" s="20">
        <v>92.7</v>
      </c>
      <c r="G85" s="20">
        <v>94</v>
      </c>
      <c r="H85" s="20">
        <v>93.4</v>
      </c>
      <c r="I85" s="20">
        <v>95.5</v>
      </c>
      <c r="J85" s="20">
        <f t="shared" si="4"/>
        <v>375.6</v>
      </c>
      <c r="M85" s="20">
        <v>94.1</v>
      </c>
      <c r="N85" s="20">
        <v>98</v>
      </c>
      <c r="O85" s="20">
        <v>96.6</v>
      </c>
      <c r="P85" s="20">
        <v>94.9</v>
      </c>
      <c r="Q85" s="20">
        <f t="shared" si="5"/>
        <v>383.6</v>
      </c>
      <c r="T85" s="20">
        <v>93.5</v>
      </c>
      <c r="U85" s="20">
        <v>96.1</v>
      </c>
      <c r="V85" s="20">
        <v>95.7</v>
      </c>
      <c r="W85" s="20">
        <v>95.1</v>
      </c>
      <c r="X85" s="20">
        <f t="shared" si="6"/>
        <v>380.4</v>
      </c>
      <c r="Z85" s="20">
        <f t="shared" si="7"/>
        <v>1139.5999999999999</v>
      </c>
    </row>
    <row r="86" spans="1:26" x14ac:dyDescent="0.2">
      <c r="A86" s="7">
        <v>65</v>
      </c>
      <c r="B86" s="8">
        <v>237</v>
      </c>
      <c r="C86" s="9" t="s">
        <v>362</v>
      </c>
      <c r="D86" s="9" t="s">
        <v>259</v>
      </c>
      <c r="E86" s="10" t="s">
        <v>31</v>
      </c>
      <c r="F86" s="20">
        <v>97.5</v>
      </c>
      <c r="G86" s="20">
        <v>97.5</v>
      </c>
      <c r="H86" s="20">
        <v>97.7</v>
      </c>
      <c r="I86" s="20">
        <v>96.6</v>
      </c>
      <c r="J86" s="20">
        <f t="shared" ref="J86:J98" si="8">SUM(F86:I86)</f>
        <v>389.29999999999995</v>
      </c>
      <c r="M86" s="20">
        <v>100.5</v>
      </c>
      <c r="N86" s="20">
        <v>95.5</v>
      </c>
      <c r="O86" s="20">
        <v>96.5</v>
      </c>
      <c r="P86" s="20">
        <v>98.2</v>
      </c>
      <c r="Q86" s="20">
        <f t="shared" ref="Q86:Q98" si="9">SUM(M86:P86)</f>
        <v>390.7</v>
      </c>
      <c r="T86" s="20">
        <v>91.3</v>
      </c>
      <c r="U86" s="20">
        <v>96.7</v>
      </c>
      <c r="V86" s="20">
        <v>97.14</v>
      </c>
      <c r="W86" s="20">
        <v>94</v>
      </c>
      <c r="X86" s="20">
        <f t="shared" ref="X86:X97" si="10">SUM(T86:W86)</f>
        <v>379.14</v>
      </c>
      <c r="Z86" s="20">
        <f t="shared" ref="Z86:Z97" si="11">J86+Q86+X86</f>
        <v>1159.1399999999999</v>
      </c>
    </row>
    <row r="87" spans="1:26" x14ac:dyDescent="0.2">
      <c r="A87" s="7">
        <v>66</v>
      </c>
      <c r="B87" s="8">
        <v>227</v>
      </c>
      <c r="C87" s="9" t="s">
        <v>125</v>
      </c>
      <c r="D87" s="9" t="s">
        <v>316</v>
      </c>
      <c r="E87" s="10" t="s">
        <v>31</v>
      </c>
      <c r="F87" s="20">
        <v>86.1</v>
      </c>
      <c r="G87" s="20">
        <v>93.2</v>
      </c>
      <c r="H87" s="20">
        <v>88.1</v>
      </c>
      <c r="I87" s="20">
        <v>91.5</v>
      </c>
      <c r="J87" s="20">
        <f t="shared" si="8"/>
        <v>358.9</v>
      </c>
      <c r="M87" s="20">
        <v>92.5</v>
      </c>
      <c r="N87" s="20">
        <v>93.7</v>
      </c>
      <c r="O87" s="20">
        <v>96.8</v>
      </c>
      <c r="P87" s="20">
        <v>96.4</v>
      </c>
      <c r="Q87" s="20">
        <f t="shared" si="9"/>
        <v>379.4</v>
      </c>
      <c r="T87" s="20">
        <v>99.6</v>
      </c>
      <c r="U87" s="20">
        <v>90.4</v>
      </c>
      <c r="V87" s="20">
        <v>95.2</v>
      </c>
      <c r="W87" s="20">
        <v>90.8</v>
      </c>
      <c r="X87" s="20">
        <f t="shared" si="10"/>
        <v>376</v>
      </c>
      <c r="Z87" s="20">
        <f t="shared" si="11"/>
        <v>1114.3</v>
      </c>
    </row>
    <row r="88" spans="1:26" x14ac:dyDescent="0.2">
      <c r="A88" s="7">
        <v>67</v>
      </c>
      <c r="B88" s="8">
        <v>236</v>
      </c>
      <c r="C88" s="9" t="s">
        <v>258</v>
      </c>
      <c r="D88" s="9" t="s">
        <v>259</v>
      </c>
      <c r="E88" s="10" t="s">
        <v>31</v>
      </c>
      <c r="F88" s="20">
        <v>93.2</v>
      </c>
      <c r="G88" s="20">
        <v>96.5</v>
      </c>
      <c r="H88" s="20">
        <v>99.3</v>
      </c>
      <c r="I88" s="20">
        <v>89.9</v>
      </c>
      <c r="J88" s="20">
        <f t="shared" si="8"/>
        <v>378.9</v>
      </c>
      <c r="M88" s="20">
        <v>95.2</v>
      </c>
      <c r="N88" s="20">
        <v>97</v>
      </c>
      <c r="O88" s="20">
        <v>89.9</v>
      </c>
      <c r="P88" s="20">
        <v>93.4</v>
      </c>
      <c r="Q88" s="20">
        <f t="shared" si="9"/>
        <v>375.5</v>
      </c>
      <c r="T88" s="20">
        <v>91.6</v>
      </c>
      <c r="U88" s="20">
        <v>92.3</v>
      </c>
      <c r="V88" s="20">
        <v>93.4</v>
      </c>
      <c r="W88" s="20">
        <v>97.1</v>
      </c>
      <c r="X88" s="20">
        <f t="shared" si="10"/>
        <v>374.4</v>
      </c>
      <c r="Z88" s="20">
        <f t="shared" si="11"/>
        <v>1128.8</v>
      </c>
    </row>
    <row r="89" spans="1:26" x14ac:dyDescent="0.2">
      <c r="A89" s="7">
        <v>68</v>
      </c>
      <c r="B89" s="8">
        <v>232</v>
      </c>
      <c r="C89" s="9" t="s">
        <v>306</v>
      </c>
      <c r="D89" s="9" t="s">
        <v>203</v>
      </c>
      <c r="E89" s="10" t="s">
        <v>33</v>
      </c>
      <c r="F89" s="20">
        <v>96.6</v>
      </c>
      <c r="G89" s="20">
        <v>99.7</v>
      </c>
      <c r="H89" s="20">
        <v>94.7</v>
      </c>
      <c r="I89" s="20">
        <v>96.9</v>
      </c>
      <c r="J89" s="20">
        <f t="shared" si="8"/>
        <v>387.9</v>
      </c>
      <c r="M89" s="20">
        <v>93.3</v>
      </c>
      <c r="N89" s="20">
        <v>95.2</v>
      </c>
      <c r="O89" s="20">
        <v>92.9</v>
      </c>
      <c r="P89" s="20">
        <v>97.6</v>
      </c>
      <c r="Q89" s="20">
        <f t="shared" si="9"/>
        <v>379</v>
      </c>
      <c r="T89" s="20">
        <v>93.1</v>
      </c>
      <c r="U89" s="20">
        <v>94.5</v>
      </c>
      <c r="V89" s="20">
        <v>92.5</v>
      </c>
      <c r="W89" s="20">
        <v>93.8</v>
      </c>
      <c r="X89" s="20">
        <f t="shared" si="10"/>
        <v>373.90000000000003</v>
      </c>
      <c r="Z89" s="20">
        <f t="shared" si="11"/>
        <v>1140.8</v>
      </c>
    </row>
    <row r="90" spans="1:26" x14ac:dyDescent="0.2">
      <c r="A90" s="7">
        <v>69</v>
      </c>
      <c r="B90" s="8">
        <v>252</v>
      </c>
      <c r="C90" s="9" t="s">
        <v>262</v>
      </c>
      <c r="D90" s="9" t="s">
        <v>263</v>
      </c>
      <c r="E90" s="10" t="s">
        <v>7</v>
      </c>
      <c r="F90" s="20">
        <v>97</v>
      </c>
      <c r="G90" s="20">
        <v>93</v>
      </c>
      <c r="H90" s="20">
        <v>95.8</v>
      </c>
      <c r="I90" s="20">
        <v>98.1</v>
      </c>
      <c r="J90" s="20">
        <f t="shared" si="8"/>
        <v>383.9</v>
      </c>
      <c r="M90" s="20">
        <v>98.5</v>
      </c>
      <c r="N90" s="20">
        <v>96.9</v>
      </c>
      <c r="O90" s="20">
        <v>92.4</v>
      </c>
      <c r="P90" s="20">
        <v>96.4</v>
      </c>
      <c r="Q90" s="20">
        <f t="shared" si="9"/>
        <v>384.20000000000005</v>
      </c>
      <c r="T90" s="20">
        <v>92.3</v>
      </c>
      <c r="U90" s="20">
        <v>91.3</v>
      </c>
      <c r="V90" s="20">
        <v>91.8</v>
      </c>
      <c r="W90" s="20">
        <v>96</v>
      </c>
      <c r="X90" s="20">
        <f t="shared" si="10"/>
        <v>371.4</v>
      </c>
      <c r="Z90" s="20">
        <f t="shared" si="11"/>
        <v>1139.5</v>
      </c>
    </row>
    <row r="91" spans="1:26" x14ac:dyDescent="0.2">
      <c r="A91" s="7">
        <v>70</v>
      </c>
      <c r="B91" s="8">
        <v>249</v>
      </c>
      <c r="C91" s="9" t="s">
        <v>327</v>
      </c>
      <c r="D91" s="9" t="s">
        <v>328</v>
      </c>
      <c r="E91" s="10" t="s">
        <v>31</v>
      </c>
      <c r="F91" s="20">
        <v>92.3</v>
      </c>
      <c r="G91" s="20">
        <v>92.5</v>
      </c>
      <c r="H91" s="20">
        <v>89</v>
      </c>
      <c r="I91" s="20">
        <v>90.1</v>
      </c>
      <c r="J91" s="20">
        <f t="shared" si="8"/>
        <v>363.9</v>
      </c>
      <c r="M91" s="20">
        <v>86</v>
      </c>
      <c r="N91" s="20">
        <v>91</v>
      </c>
      <c r="O91" s="20">
        <v>93.1</v>
      </c>
      <c r="P91" s="20">
        <v>93.9</v>
      </c>
      <c r="Q91" s="20">
        <f t="shared" si="9"/>
        <v>364</v>
      </c>
      <c r="T91" s="20">
        <v>93.2</v>
      </c>
      <c r="U91" s="20">
        <v>86.6</v>
      </c>
      <c r="V91" s="20">
        <v>95.3</v>
      </c>
      <c r="W91" s="20">
        <v>94.3</v>
      </c>
      <c r="X91" s="20">
        <f t="shared" si="10"/>
        <v>369.40000000000003</v>
      </c>
      <c r="Z91" s="20">
        <f t="shared" si="11"/>
        <v>1097.3</v>
      </c>
    </row>
    <row r="92" spans="1:26" x14ac:dyDescent="0.2">
      <c r="A92" s="7">
        <v>71</v>
      </c>
      <c r="B92" s="8">
        <v>309</v>
      </c>
      <c r="C92" s="9" t="s">
        <v>314</v>
      </c>
      <c r="D92" s="9" t="s">
        <v>315</v>
      </c>
      <c r="E92" s="10" t="s">
        <v>31</v>
      </c>
      <c r="F92" s="20">
        <v>96.7</v>
      </c>
      <c r="G92" s="20">
        <v>97</v>
      </c>
      <c r="H92" s="20">
        <v>96.7</v>
      </c>
      <c r="I92" s="20">
        <v>95.8</v>
      </c>
      <c r="J92" s="20">
        <f t="shared" si="8"/>
        <v>386.2</v>
      </c>
      <c r="M92" s="20">
        <v>93.8</v>
      </c>
      <c r="N92" s="20">
        <v>92.2</v>
      </c>
      <c r="O92" s="20">
        <v>96.4</v>
      </c>
      <c r="P92" s="20">
        <v>88.8</v>
      </c>
      <c r="Q92" s="20">
        <f t="shared" si="9"/>
        <v>371.2</v>
      </c>
      <c r="T92" s="20">
        <v>92</v>
      </c>
      <c r="U92" s="20">
        <v>87.7</v>
      </c>
      <c r="V92" s="20">
        <v>91.6</v>
      </c>
      <c r="W92" s="20">
        <v>97.8</v>
      </c>
      <c r="X92" s="20">
        <f t="shared" si="10"/>
        <v>369.09999999999997</v>
      </c>
      <c r="Z92" s="20">
        <f t="shared" si="11"/>
        <v>1126.5</v>
      </c>
    </row>
    <row r="93" spans="1:26" x14ac:dyDescent="0.2">
      <c r="A93" s="7">
        <v>72</v>
      </c>
      <c r="B93" s="8">
        <v>152</v>
      </c>
      <c r="C93" s="9" t="s">
        <v>276</v>
      </c>
      <c r="D93" s="9" t="s">
        <v>277</v>
      </c>
      <c r="E93" s="10" t="s">
        <v>31</v>
      </c>
      <c r="F93" s="20">
        <v>79.599999999999994</v>
      </c>
      <c r="G93" s="20">
        <v>87.8</v>
      </c>
      <c r="H93" s="20">
        <v>92.9</v>
      </c>
      <c r="I93" s="20">
        <v>98.4</v>
      </c>
      <c r="J93" s="20">
        <f t="shared" si="8"/>
        <v>358.69999999999993</v>
      </c>
      <c r="M93" s="20">
        <v>89</v>
      </c>
      <c r="N93" s="20">
        <v>89.5</v>
      </c>
      <c r="O93" s="20">
        <v>86.6</v>
      </c>
      <c r="P93" s="20">
        <v>93.4</v>
      </c>
      <c r="Q93" s="20">
        <f t="shared" si="9"/>
        <v>358.5</v>
      </c>
      <c r="T93" s="20">
        <v>94.2</v>
      </c>
      <c r="U93" s="20">
        <v>93.8</v>
      </c>
      <c r="V93" s="20">
        <v>93.1</v>
      </c>
      <c r="W93" s="20">
        <v>86.7</v>
      </c>
      <c r="X93" s="20">
        <f t="shared" si="10"/>
        <v>367.8</v>
      </c>
      <c r="Z93" s="20">
        <f t="shared" si="11"/>
        <v>1085</v>
      </c>
    </row>
    <row r="94" spans="1:26" x14ac:dyDescent="0.2">
      <c r="A94" s="7">
        <v>73</v>
      </c>
      <c r="B94" s="8">
        <v>337</v>
      </c>
      <c r="C94" s="9" t="s">
        <v>249</v>
      </c>
      <c r="D94" s="9" t="s">
        <v>250</v>
      </c>
      <c r="E94" s="10" t="s">
        <v>33</v>
      </c>
      <c r="F94" s="20">
        <v>81.3</v>
      </c>
      <c r="G94" s="20">
        <v>87.1</v>
      </c>
      <c r="H94" s="20">
        <v>87</v>
      </c>
      <c r="I94" s="20">
        <v>93.9</v>
      </c>
      <c r="J94" s="20">
        <f t="shared" si="8"/>
        <v>349.29999999999995</v>
      </c>
      <c r="M94" s="20">
        <v>94.5</v>
      </c>
      <c r="N94" s="20">
        <v>90</v>
      </c>
      <c r="O94" s="20">
        <v>82.4</v>
      </c>
      <c r="P94" s="20">
        <v>83.9</v>
      </c>
      <c r="Q94" s="20">
        <f t="shared" si="9"/>
        <v>350.79999999999995</v>
      </c>
      <c r="T94" s="20">
        <v>91.2</v>
      </c>
      <c r="U94" s="20">
        <v>94.7</v>
      </c>
      <c r="V94" s="20">
        <v>87.6</v>
      </c>
      <c r="W94" s="20">
        <v>91.8</v>
      </c>
      <c r="X94" s="20">
        <f t="shared" si="10"/>
        <v>365.3</v>
      </c>
      <c r="Z94" s="20">
        <f t="shared" si="11"/>
        <v>1065.3999999999999</v>
      </c>
    </row>
    <row r="95" spans="1:26" x14ac:dyDescent="0.2">
      <c r="A95" s="7">
        <v>74</v>
      </c>
      <c r="B95" s="8">
        <v>268</v>
      </c>
      <c r="C95" s="9" t="s">
        <v>323</v>
      </c>
      <c r="D95" s="9" t="s">
        <v>324</v>
      </c>
      <c r="E95" s="10" t="s">
        <v>377</v>
      </c>
      <c r="F95" s="20">
        <v>93.3</v>
      </c>
      <c r="G95" s="20">
        <v>83.3</v>
      </c>
      <c r="H95" s="20">
        <v>88.9</v>
      </c>
      <c r="I95" s="20">
        <v>90.5</v>
      </c>
      <c r="J95" s="20">
        <f t="shared" si="8"/>
        <v>356</v>
      </c>
      <c r="M95" s="20">
        <v>89.4</v>
      </c>
      <c r="N95" s="20">
        <v>93.5</v>
      </c>
      <c r="O95" s="20">
        <v>97.4</v>
      </c>
      <c r="P95" s="20">
        <v>95</v>
      </c>
      <c r="Q95" s="20">
        <f t="shared" si="9"/>
        <v>375.3</v>
      </c>
      <c r="T95" s="20">
        <v>88</v>
      </c>
      <c r="U95" s="20">
        <v>89.9</v>
      </c>
      <c r="V95" s="20">
        <v>81.7</v>
      </c>
      <c r="W95" s="20">
        <v>90.4</v>
      </c>
      <c r="X95" s="20">
        <f t="shared" si="10"/>
        <v>350</v>
      </c>
      <c r="Z95" s="20">
        <f t="shared" si="11"/>
        <v>1081.3</v>
      </c>
    </row>
    <row r="96" spans="1:26" x14ac:dyDescent="0.2">
      <c r="A96" s="7">
        <v>75</v>
      </c>
      <c r="B96" s="8">
        <v>286</v>
      </c>
      <c r="C96" s="9" t="s">
        <v>265</v>
      </c>
      <c r="D96" s="9" t="s">
        <v>266</v>
      </c>
      <c r="E96" s="10" t="s">
        <v>31</v>
      </c>
      <c r="F96" s="20">
        <v>79</v>
      </c>
      <c r="G96" s="20">
        <v>76.099999999999994</v>
      </c>
      <c r="H96" s="20">
        <v>83.9</v>
      </c>
      <c r="I96" s="20">
        <v>83.9</v>
      </c>
      <c r="J96" s="20">
        <f t="shared" si="8"/>
        <v>322.89999999999998</v>
      </c>
      <c r="M96" s="20">
        <v>84</v>
      </c>
      <c r="N96" s="20">
        <v>89.4</v>
      </c>
      <c r="O96" s="20">
        <v>77.099999999999994</v>
      </c>
      <c r="P96" s="20">
        <v>89.5</v>
      </c>
      <c r="Q96" s="20">
        <f t="shared" si="9"/>
        <v>340</v>
      </c>
      <c r="T96" s="20">
        <v>78.099999999999994</v>
      </c>
      <c r="U96" s="20">
        <v>90.6</v>
      </c>
      <c r="V96" s="20">
        <v>82.5</v>
      </c>
      <c r="W96" s="20">
        <v>88.3</v>
      </c>
      <c r="X96" s="20">
        <f t="shared" si="10"/>
        <v>339.5</v>
      </c>
      <c r="Z96" s="20">
        <f t="shared" si="11"/>
        <v>1002.4</v>
      </c>
    </row>
    <row r="97" spans="1:29" x14ac:dyDescent="0.2">
      <c r="A97" s="7">
        <v>76</v>
      </c>
      <c r="B97" s="8">
        <v>369</v>
      </c>
      <c r="C97" s="9" t="s">
        <v>108</v>
      </c>
      <c r="D97" s="9" t="s">
        <v>409</v>
      </c>
      <c r="E97" s="10" t="s">
        <v>33</v>
      </c>
      <c r="F97" s="20">
        <v>88.2</v>
      </c>
      <c r="G97" s="20">
        <v>89.7</v>
      </c>
      <c r="H97" s="20">
        <v>82.6</v>
      </c>
      <c r="I97" s="20">
        <v>73.400000000000006</v>
      </c>
      <c r="J97" s="20">
        <f t="shared" si="8"/>
        <v>333.9</v>
      </c>
      <c r="M97" s="20">
        <v>87.1</v>
      </c>
      <c r="N97" s="20">
        <v>77.5</v>
      </c>
      <c r="O97" s="20">
        <v>89</v>
      </c>
      <c r="P97" s="20">
        <v>87.8</v>
      </c>
      <c r="Q97" s="20">
        <f t="shared" si="9"/>
        <v>341.4</v>
      </c>
      <c r="T97" s="20">
        <v>78.599999999999994</v>
      </c>
      <c r="U97" s="20">
        <v>83.1</v>
      </c>
      <c r="V97" s="20">
        <v>83.4</v>
      </c>
      <c r="W97" s="20">
        <v>87.2</v>
      </c>
      <c r="X97" s="20">
        <f t="shared" si="10"/>
        <v>332.3</v>
      </c>
      <c r="Z97" s="20">
        <f t="shared" si="11"/>
        <v>1007.5999999999999</v>
      </c>
    </row>
    <row r="98" spans="1:29" x14ac:dyDescent="0.2">
      <c r="A98" s="7">
        <v>77</v>
      </c>
      <c r="B98" s="8">
        <v>325</v>
      </c>
      <c r="C98" s="9" t="s">
        <v>253</v>
      </c>
      <c r="D98" s="9" t="s">
        <v>254</v>
      </c>
      <c r="E98" s="10" t="s">
        <v>31</v>
      </c>
      <c r="F98" s="20">
        <v>95.8</v>
      </c>
      <c r="G98" s="20">
        <v>98.3</v>
      </c>
      <c r="H98" s="20">
        <v>101.2</v>
      </c>
      <c r="I98" s="20">
        <v>97.3</v>
      </c>
      <c r="J98" s="20">
        <f t="shared" si="8"/>
        <v>392.6</v>
      </c>
      <c r="M98" s="20">
        <v>93</v>
      </c>
      <c r="N98" s="20">
        <v>98.6</v>
      </c>
      <c r="O98" s="20">
        <v>92.7</v>
      </c>
      <c r="P98" s="20">
        <v>94.2</v>
      </c>
      <c r="Q98" s="20">
        <f t="shared" si="9"/>
        <v>378.5</v>
      </c>
      <c r="X98" s="20" t="s">
        <v>420</v>
      </c>
      <c r="Z98" s="20">
        <f>J98+Q98</f>
        <v>771.1</v>
      </c>
    </row>
    <row r="99" spans="1:29" x14ac:dyDescent="0.2">
      <c r="B99" s="8"/>
      <c r="C99" s="9"/>
      <c r="D99" s="9"/>
      <c r="E99" s="10"/>
    </row>
    <row r="103" spans="1:29" ht="18" x14ac:dyDescent="0.25">
      <c r="A103" s="1" t="s">
        <v>372</v>
      </c>
      <c r="B103" s="1"/>
      <c r="C103" s="1"/>
      <c r="D103" s="1"/>
      <c r="E103" s="1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27"/>
      <c r="S103" s="17"/>
      <c r="T103" s="17"/>
      <c r="U103" s="17"/>
      <c r="V103" s="17"/>
      <c r="W103" s="17"/>
      <c r="X103" s="17"/>
      <c r="Y103" s="17"/>
      <c r="Z103" s="17"/>
    </row>
    <row r="104" spans="1:29" ht="18" x14ac:dyDescent="0.25">
      <c r="A104" s="1" t="s">
        <v>451</v>
      </c>
      <c r="B104" s="1"/>
      <c r="C104" s="1"/>
      <c r="D104" s="1"/>
      <c r="E104" s="1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27"/>
      <c r="S104" s="17"/>
      <c r="T104" s="17"/>
      <c r="U104" s="17"/>
      <c r="V104" s="17"/>
      <c r="W104" s="17"/>
      <c r="X104" s="17"/>
      <c r="Y104" s="17"/>
      <c r="Z104" s="17"/>
    </row>
    <row r="105" spans="1:29" ht="18" x14ac:dyDescent="0.25">
      <c r="A105" s="1"/>
      <c r="B105" s="1"/>
      <c r="C105" s="1"/>
      <c r="D105" s="1"/>
      <c r="E105" s="1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27"/>
      <c r="S105" s="17"/>
      <c r="T105" s="17"/>
      <c r="U105" s="17"/>
      <c r="V105" s="17"/>
      <c r="W105" s="17"/>
      <c r="X105" s="17"/>
      <c r="Y105" s="17"/>
      <c r="Z105" s="17"/>
    </row>
    <row r="106" spans="1:29" ht="18" x14ac:dyDescent="0.25">
      <c r="A106" s="31" t="s">
        <v>470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11"/>
      <c r="AB106" s="11"/>
    </row>
    <row r="107" spans="1:29" ht="18" x14ac:dyDescent="0.25">
      <c r="A107" s="13" t="s">
        <v>421</v>
      </c>
      <c r="B107" s="13"/>
      <c r="C107" s="13"/>
      <c r="D107" s="11"/>
      <c r="E107" s="13" t="s">
        <v>447</v>
      </c>
      <c r="F107" s="18"/>
      <c r="G107" s="18"/>
      <c r="H107" s="18"/>
      <c r="I107" s="18"/>
      <c r="J107" s="18"/>
      <c r="K107" s="18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23">
        <v>206.4</v>
      </c>
      <c r="AA107" s="11"/>
      <c r="AB107" s="11"/>
    </row>
    <row r="108" spans="1:29" ht="18" x14ac:dyDescent="0.25">
      <c r="A108" s="13" t="s">
        <v>422</v>
      </c>
      <c r="B108" s="13"/>
      <c r="C108" s="13"/>
      <c r="D108" s="11"/>
      <c r="E108" s="13" t="s">
        <v>482</v>
      </c>
      <c r="F108" s="18"/>
      <c r="G108" s="18"/>
      <c r="H108" s="18"/>
      <c r="I108" s="18"/>
      <c r="J108" s="18"/>
      <c r="K108" s="18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23">
        <v>205.4</v>
      </c>
      <c r="AA108" s="11"/>
      <c r="AB108" s="11"/>
    </row>
    <row r="109" spans="1:29" ht="18" x14ac:dyDescent="0.25">
      <c r="A109" s="13" t="s">
        <v>473</v>
      </c>
      <c r="B109" s="13"/>
      <c r="C109" s="13"/>
      <c r="D109" s="11"/>
      <c r="E109" s="13" t="s">
        <v>466</v>
      </c>
      <c r="F109" s="18"/>
      <c r="G109" s="18"/>
      <c r="H109" s="18"/>
      <c r="I109" s="18"/>
      <c r="J109" s="18"/>
      <c r="K109" s="18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23">
        <v>184.5</v>
      </c>
      <c r="AA109" s="11"/>
      <c r="AB109" s="11"/>
    </row>
    <row r="110" spans="1:29" ht="18" x14ac:dyDescent="0.25">
      <c r="A110" s="1"/>
      <c r="B110" s="1"/>
      <c r="C110" s="1"/>
      <c r="D110" s="1"/>
      <c r="E110" s="1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27"/>
      <c r="S110" s="17"/>
      <c r="T110" s="17"/>
      <c r="U110" s="17"/>
      <c r="V110" s="17"/>
      <c r="W110" s="17"/>
      <c r="X110" s="17"/>
      <c r="Y110" s="17"/>
      <c r="Z110" s="17"/>
    </row>
    <row r="111" spans="1:29" ht="18" x14ac:dyDescent="0.25">
      <c r="A111" s="31" t="s">
        <v>467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23"/>
      <c r="AC111" s="26"/>
    </row>
    <row r="112" spans="1:29" ht="18" x14ac:dyDescent="0.25">
      <c r="A112" s="13" t="s">
        <v>421</v>
      </c>
      <c r="B112" s="13"/>
      <c r="C112" s="13"/>
      <c r="D112" s="11"/>
      <c r="E112" s="13" t="s">
        <v>447</v>
      </c>
      <c r="F112" s="18"/>
      <c r="G112" s="18"/>
      <c r="H112" s="18"/>
      <c r="I112" s="18"/>
      <c r="J112" s="18"/>
      <c r="K112" s="18"/>
      <c r="L112" s="23"/>
      <c r="M112" s="23"/>
      <c r="N112" s="23"/>
      <c r="O112" s="23"/>
      <c r="P112" s="23"/>
      <c r="Q112" s="23"/>
      <c r="R112" s="28"/>
      <c r="S112" s="11"/>
      <c r="T112" s="23"/>
      <c r="U112" s="23"/>
      <c r="V112" s="23"/>
      <c r="W112" s="23"/>
      <c r="X112" s="23"/>
      <c r="Y112" s="23"/>
      <c r="Z112" s="23">
        <v>206.3</v>
      </c>
      <c r="AA112" s="24"/>
      <c r="AC112" s="26"/>
    </row>
    <row r="113" spans="1:29" ht="18" x14ac:dyDescent="0.25">
      <c r="A113" s="13" t="s">
        <v>422</v>
      </c>
      <c r="B113" s="13"/>
      <c r="C113" s="13"/>
      <c r="D113" s="11"/>
      <c r="E113" s="13" t="s">
        <v>482</v>
      </c>
      <c r="F113" s="18"/>
      <c r="G113" s="18"/>
      <c r="H113" s="18"/>
      <c r="I113" s="18"/>
      <c r="J113" s="18"/>
      <c r="K113" s="18"/>
      <c r="L113" s="23"/>
      <c r="M113" s="23"/>
      <c r="N113" s="23"/>
      <c r="O113" s="23"/>
      <c r="P113" s="23"/>
      <c r="Q113" s="23"/>
      <c r="R113" s="28"/>
      <c r="S113" s="11"/>
      <c r="T113" s="23"/>
      <c r="U113" s="23"/>
      <c r="V113" s="23"/>
      <c r="W113" s="23"/>
      <c r="X113" s="23"/>
      <c r="Y113" s="23"/>
      <c r="Z113" s="23">
        <v>206.2</v>
      </c>
      <c r="AA113" s="24"/>
      <c r="AC113" s="26"/>
    </row>
    <row r="114" spans="1:29" ht="18" x14ac:dyDescent="0.25">
      <c r="A114" s="13" t="s">
        <v>423</v>
      </c>
      <c r="B114" s="13"/>
      <c r="C114" s="13"/>
      <c r="D114" s="11"/>
      <c r="E114" s="13" t="s">
        <v>465</v>
      </c>
      <c r="F114" s="18"/>
      <c r="G114" s="18"/>
      <c r="H114" s="18"/>
      <c r="I114" s="18"/>
      <c r="J114" s="18"/>
      <c r="K114" s="18"/>
      <c r="L114" s="23"/>
      <c r="M114" s="23"/>
      <c r="N114" s="23"/>
      <c r="O114" s="23"/>
      <c r="P114" s="23"/>
      <c r="Q114" s="23"/>
      <c r="R114" s="28"/>
      <c r="S114" s="11"/>
      <c r="T114" s="23"/>
      <c r="U114" s="23"/>
      <c r="V114" s="23"/>
      <c r="W114" s="23"/>
      <c r="X114" s="23"/>
      <c r="Y114" s="23"/>
      <c r="Z114" s="23">
        <v>185.8</v>
      </c>
      <c r="AA114" s="24"/>
      <c r="AC114" s="26"/>
    </row>
    <row r="115" spans="1:29" ht="18" x14ac:dyDescent="0.25">
      <c r="A115" s="13"/>
      <c r="B115" s="13"/>
      <c r="C115" s="13"/>
      <c r="D115" s="13"/>
      <c r="E115" s="13"/>
      <c r="F115" s="18"/>
      <c r="G115" s="18"/>
      <c r="H115" s="18"/>
      <c r="I115" s="18"/>
      <c r="J115" s="18"/>
      <c r="K115" s="18"/>
      <c r="L115" s="23"/>
      <c r="M115" s="23"/>
      <c r="N115" s="23"/>
      <c r="O115" s="23"/>
      <c r="P115" s="23"/>
      <c r="Q115" s="23"/>
      <c r="R115" s="28"/>
      <c r="S115" s="23"/>
      <c r="T115" s="23"/>
      <c r="U115" s="23"/>
      <c r="V115" s="23"/>
      <c r="W115" s="23"/>
      <c r="X115" s="23"/>
      <c r="Y115" s="23"/>
      <c r="Z115" s="23"/>
      <c r="AA115" s="24"/>
      <c r="AC115" s="26"/>
    </row>
    <row r="116" spans="1:29" ht="18" x14ac:dyDescent="0.25">
      <c r="A116" s="31" t="s">
        <v>429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9" ht="18" x14ac:dyDescent="0.25">
      <c r="A117" s="13" t="s">
        <v>421</v>
      </c>
      <c r="B117" s="13"/>
      <c r="C117" s="13"/>
      <c r="D117" s="13"/>
      <c r="E117" s="13" t="s">
        <v>465</v>
      </c>
      <c r="F117" s="18"/>
      <c r="G117" s="18"/>
      <c r="H117" s="18"/>
      <c r="I117" s="18"/>
      <c r="J117" s="18"/>
      <c r="K117" s="18"/>
      <c r="L117" s="23"/>
      <c r="M117" s="23"/>
      <c r="N117" s="23"/>
      <c r="O117" s="23"/>
      <c r="P117" s="23"/>
      <c r="Q117" s="23"/>
      <c r="R117" s="28"/>
      <c r="S117" s="23"/>
      <c r="T117" s="23"/>
      <c r="U117" s="23"/>
      <c r="V117" s="23"/>
      <c r="W117" s="23"/>
      <c r="X117" s="23"/>
      <c r="Y117" s="23"/>
      <c r="Z117" s="23">
        <v>206.2</v>
      </c>
    </row>
    <row r="118" spans="1:29" ht="18" x14ac:dyDescent="0.25">
      <c r="A118" s="13" t="s">
        <v>422</v>
      </c>
      <c r="B118" s="13"/>
      <c r="C118" s="13"/>
      <c r="D118" s="13"/>
      <c r="E118" s="13" t="s">
        <v>466</v>
      </c>
      <c r="F118" s="18"/>
      <c r="G118" s="18"/>
      <c r="H118" s="18"/>
      <c r="I118" s="18"/>
      <c r="J118" s="18"/>
      <c r="K118" s="18"/>
      <c r="L118" s="23"/>
      <c r="M118" s="23"/>
      <c r="N118" s="23"/>
      <c r="O118" s="23"/>
      <c r="P118" s="23"/>
      <c r="Q118" s="23"/>
      <c r="R118" s="28"/>
      <c r="S118" s="23"/>
      <c r="T118" s="23"/>
      <c r="U118" s="23"/>
      <c r="V118" s="23"/>
      <c r="W118" s="23"/>
      <c r="X118" s="23"/>
      <c r="Y118" s="23"/>
      <c r="Z118" s="23">
        <v>204.6</v>
      </c>
    </row>
    <row r="119" spans="1:29" ht="18" x14ac:dyDescent="0.25">
      <c r="A119" s="13" t="s">
        <v>423</v>
      </c>
      <c r="B119" s="13"/>
      <c r="C119" s="13"/>
      <c r="D119" s="13"/>
      <c r="E119" s="13" t="s">
        <v>447</v>
      </c>
      <c r="F119" s="18"/>
      <c r="G119" s="18"/>
      <c r="H119" s="18"/>
      <c r="I119" s="18"/>
      <c r="J119" s="18"/>
      <c r="K119" s="18"/>
      <c r="L119" s="23"/>
      <c r="M119" s="23"/>
      <c r="N119" s="23"/>
      <c r="O119" s="23"/>
      <c r="P119" s="23"/>
      <c r="Q119" s="23"/>
      <c r="R119" s="28"/>
      <c r="S119" s="23"/>
      <c r="T119" s="23"/>
      <c r="U119" s="23"/>
      <c r="V119" s="23"/>
      <c r="W119" s="23"/>
      <c r="X119" s="23"/>
      <c r="Y119" s="23"/>
      <c r="Z119" s="23">
        <v>182.9</v>
      </c>
    </row>
    <row r="120" spans="1:29" ht="18" x14ac:dyDescent="0.25">
      <c r="A120" s="13"/>
      <c r="B120" s="13"/>
      <c r="C120" s="13"/>
      <c r="D120" s="13"/>
      <c r="E120" s="13"/>
      <c r="F120" s="18"/>
      <c r="G120" s="18"/>
      <c r="H120" s="18"/>
      <c r="I120" s="18"/>
      <c r="J120" s="18"/>
      <c r="K120" s="18"/>
      <c r="L120" s="18"/>
      <c r="M120" s="23"/>
      <c r="N120" s="23"/>
      <c r="O120" s="23"/>
      <c r="P120" s="23"/>
      <c r="Q120" s="23"/>
      <c r="R120" s="28"/>
      <c r="S120" s="23"/>
      <c r="T120" s="23"/>
      <c r="U120" s="23"/>
      <c r="V120" s="23"/>
      <c r="W120" s="23"/>
      <c r="X120" s="23"/>
      <c r="Y120" s="23"/>
      <c r="Z120" s="23"/>
    </row>
    <row r="121" spans="1:29" ht="15.75" x14ac:dyDescent="0.25">
      <c r="A121" s="4" t="s">
        <v>366</v>
      </c>
      <c r="B121" s="4" t="s">
        <v>0</v>
      </c>
      <c r="C121" s="6" t="s">
        <v>2</v>
      </c>
      <c r="D121" s="6" t="s">
        <v>1</v>
      </c>
      <c r="E121" s="4" t="s">
        <v>3</v>
      </c>
      <c r="F121" s="21">
        <v>1</v>
      </c>
      <c r="G121" s="21">
        <v>2</v>
      </c>
      <c r="H121" s="21">
        <v>3</v>
      </c>
      <c r="I121" s="21">
        <v>4</v>
      </c>
      <c r="J121" s="19" t="s">
        <v>367</v>
      </c>
      <c r="K121" s="19" t="s">
        <v>413</v>
      </c>
      <c r="L121" s="19" t="s">
        <v>368</v>
      </c>
      <c r="M121" s="21">
        <v>1</v>
      </c>
      <c r="N121" s="21">
        <v>2</v>
      </c>
      <c r="O121" s="21">
        <v>3</v>
      </c>
      <c r="P121" s="21">
        <v>4</v>
      </c>
      <c r="Q121" s="19" t="s">
        <v>414</v>
      </c>
      <c r="R121" s="21" t="s">
        <v>413</v>
      </c>
      <c r="S121" s="19" t="s">
        <v>415</v>
      </c>
      <c r="T121" s="21">
        <v>1</v>
      </c>
      <c r="U121" s="21">
        <v>2</v>
      </c>
      <c r="V121" s="21">
        <v>3</v>
      </c>
      <c r="W121" s="21">
        <v>4</v>
      </c>
      <c r="X121" s="19" t="s">
        <v>416</v>
      </c>
      <c r="Y121" s="19" t="s">
        <v>417</v>
      </c>
      <c r="Z121" s="19" t="s">
        <v>418</v>
      </c>
    </row>
    <row r="122" spans="1:29" x14ac:dyDescent="0.2">
      <c r="A122" s="7">
        <v>1</v>
      </c>
      <c r="B122" s="8">
        <v>190</v>
      </c>
      <c r="C122" s="9" t="s">
        <v>253</v>
      </c>
      <c r="D122" s="9" t="s">
        <v>348</v>
      </c>
      <c r="E122" s="10" t="s">
        <v>31</v>
      </c>
      <c r="F122" s="20">
        <v>102.4</v>
      </c>
      <c r="G122" s="20">
        <v>103.3</v>
      </c>
      <c r="H122" s="20">
        <v>102.5</v>
      </c>
      <c r="I122" s="20">
        <v>103.6</v>
      </c>
      <c r="J122" s="20">
        <f t="shared" ref="J122:J153" si="12">SUM(F122:I122)</f>
        <v>411.79999999999995</v>
      </c>
      <c r="K122" s="22"/>
      <c r="L122" s="20">
        <v>163.19999999999999</v>
      </c>
      <c r="M122" s="20">
        <v>104.4</v>
      </c>
      <c r="N122" s="20">
        <v>103.5</v>
      </c>
      <c r="O122" s="20">
        <v>104</v>
      </c>
      <c r="P122" s="20">
        <v>103.4</v>
      </c>
      <c r="Q122" s="20">
        <f t="shared" ref="Q122:Q153" si="13">SUM(M122:P122)</f>
        <v>415.29999999999995</v>
      </c>
      <c r="S122" s="20">
        <v>185.8</v>
      </c>
      <c r="T122" s="20">
        <v>102.8</v>
      </c>
      <c r="U122" s="20">
        <v>101.6</v>
      </c>
      <c r="V122" s="20">
        <v>102.8</v>
      </c>
      <c r="W122" s="20">
        <v>102.1</v>
      </c>
      <c r="X122" s="20">
        <f t="shared" ref="X122:X153" si="14">SUM(T122:W122)</f>
        <v>409.29999999999995</v>
      </c>
      <c r="Y122" s="20">
        <v>206.2</v>
      </c>
      <c r="Z122" s="20">
        <f t="shared" ref="Z122:Z153" si="15">J122+Q122+X122</f>
        <v>1236.3999999999999</v>
      </c>
    </row>
    <row r="123" spans="1:29" x14ac:dyDescent="0.2">
      <c r="A123" s="7">
        <v>2</v>
      </c>
      <c r="B123" s="8">
        <v>317</v>
      </c>
      <c r="C123" s="9" t="s">
        <v>357</v>
      </c>
      <c r="D123" s="9" t="s">
        <v>105</v>
      </c>
      <c r="E123" s="10" t="s">
        <v>395</v>
      </c>
      <c r="F123" s="20">
        <v>101.9</v>
      </c>
      <c r="G123" s="20">
        <v>101.8</v>
      </c>
      <c r="H123" s="20">
        <v>103.3</v>
      </c>
      <c r="I123" s="20">
        <v>102</v>
      </c>
      <c r="J123" s="20">
        <f t="shared" si="12"/>
        <v>409</v>
      </c>
      <c r="K123" s="22"/>
      <c r="L123" s="20">
        <v>184.5</v>
      </c>
      <c r="M123" s="20">
        <v>99.5</v>
      </c>
      <c r="N123" s="20">
        <v>102.5</v>
      </c>
      <c r="O123" s="20">
        <v>102.5</v>
      </c>
      <c r="P123" s="20">
        <v>103.6</v>
      </c>
      <c r="Q123" s="20">
        <f t="shared" si="13"/>
        <v>408.1</v>
      </c>
      <c r="T123" s="20">
        <v>103.3</v>
      </c>
      <c r="U123" s="20">
        <v>100.6</v>
      </c>
      <c r="V123" s="20">
        <v>103.5</v>
      </c>
      <c r="W123" s="20">
        <v>104.2</v>
      </c>
      <c r="X123" s="20">
        <f t="shared" si="14"/>
        <v>411.59999999999997</v>
      </c>
      <c r="Y123" s="20">
        <v>204.6</v>
      </c>
      <c r="Z123" s="20">
        <f t="shared" si="15"/>
        <v>1228.7</v>
      </c>
    </row>
    <row r="124" spans="1:29" x14ac:dyDescent="0.2">
      <c r="A124" s="7">
        <v>3</v>
      </c>
      <c r="B124" s="8">
        <v>137</v>
      </c>
      <c r="C124" s="9" t="s">
        <v>338</v>
      </c>
      <c r="D124" s="9" t="s">
        <v>339</v>
      </c>
      <c r="E124" s="10" t="s">
        <v>395</v>
      </c>
      <c r="F124" s="20">
        <v>103.5</v>
      </c>
      <c r="G124" s="20">
        <v>104.9</v>
      </c>
      <c r="H124" s="20">
        <v>101.2</v>
      </c>
      <c r="I124" s="20">
        <v>104.1</v>
      </c>
      <c r="J124" s="20">
        <f t="shared" si="12"/>
        <v>413.70000000000005</v>
      </c>
      <c r="K124" s="22"/>
      <c r="L124" s="20">
        <v>206.4</v>
      </c>
      <c r="M124" s="20">
        <v>102.5</v>
      </c>
      <c r="N124" s="20">
        <v>103.1</v>
      </c>
      <c r="O124" s="20">
        <v>102.3</v>
      </c>
      <c r="P124" s="20">
        <v>104.1</v>
      </c>
      <c r="Q124" s="20">
        <f t="shared" si="13"/>
        <v>412</v>
      </c>
      <c r="S124" s="20">
        <v>206.3</v>
      </c>
      <c r="T124" s="20">
        <v>102</v>
      </c>
      <c r="U124" s="20">
        <v>103.4</v>
      </c>
      <c r="V124" s="20">
        <v>103.2</v>
      </c>
      <c r="W124" s="20">
        <v>104.7</v>
      </c>
      <c r="X124" s="20">
        <f t="shared" si="14"/>
        <v>413.3</v>
      </c>
      <c r="Y124" s="20">
        <v>182.9</v>
      </c>
      <c r="Z124" s="20">
        <f t="shared" si="15"/>
        <v>1239</v>
      </c>
    </row>
    <row r="125" spans="1:29" x14ac:dyDescent="0.2">
      <c r="A125" s="7">
        <v>4</v>
      </c>
      <c r="B125" s="8">
        <v>365</v>
      </c>
      <c r="C125" s="9" t="s">
        <v>393</v>
      </c>
      <c r="D125" s="9" t="s">
        <v>394</v>
      </c>
      <c r="E125" s="10" t="s">
        <v>395</v>
      </c>
      <c r="F125" s="20">
        <v>103.1</v>
      </c>
      <c r="G125" s="20">
        <v>102.4</v>
      </c>
      <c r="H125" s="20">
        <v>103</v>
      </c>
      <c r="I125" s="20">
        <v>101.2</v>
      </c>
      <c r="J125" s="20">
        <f t="shared" si="12"/>
        <v>409.7</v>
      </c>
      <c r="K125" s="22"/>
      <c r="L125" s="20">
        <v>77.099999999999994</v>
      </c>
      <c r="M125" s="20">
        <v>104</v>
      </c>
      <c r="N125" s="20">
        <v>103.9</v>
      </c>
      <c r="O125" s="20">
        <v>100.4</v>
      </c>
      <c r="P125" s="20">
        <v>101.2</v>
      </c>
      <c r="Q125" s="20">
        <f t="shared" si="13"/>
        <v>409.5</v>
      </c>
      <c r="S125" s="20">
        <v>79.599999999999994</v>
      </c>
      <c r="T125" s="20">
        <v>103</v>
      </c>
      <c r="U125" s="20">
        <v>100.7</v>
      </c>
      <c r="V125" s="20">
        <v>102.8</v>
      </c>
      <c r="W125" s="20">
        <v>104.6</v>
      </c>
      <c r="X125" s="20">
        <f t="shared" si="14"/>
        <v>411.1</v>
      </c>
      <c r="Y125" s="20">
        <v>162.6</v>
      </c>
      <c r="Z125" s="20">
        <f t="shared" si="15"/>
        <v>1230.3000000000002</v>
      </c>
    </row>
    <row r="126" spans="1:29" x14ac:dyDescent="0.2">
      <c r="A126" s="7">
        <v>5</v>
      </c>
      <c r="B126" s="8">
        <v>241</v>
      </c>
      <c r="C126" s="9" t="s">
        <v>345</v>
      </c>
      <c r="D126" s="9" t="s">
        <v>6</v>
      </c>
      <c r="E126" s="10" t="s">
        <v>31</v>
      </c>
      <c r="F126" s="20">
        <v>100.4</v>
      </c>
      <c r="G126" s="20">
        <v>103.1</v>
      </c>
      <c r="H126" s="20">
        <v>102.9</v>
      </c>
      <c r="I126" s="20">
        <v>105.5</v>
      </c>
      <c r="J126" s="20">
        <f t="shared" si="12"/>
        <v>411.9</v>
      </c>
      <c r="K126" s="22"/>
      <c r="L126" s="20">
        <v>142</v>
      </c>
      <c r="M126" s="20">
        <v>103</v>
      </c>
      <c r="N126" s="20">
        <v>100</v>
      </c>
      <c r="O126" s="20">
        <v>102</v>
      </c>
      <c r="P126" s="20">
        <v>102.6</v>
      </c>
      <c r="Q126" s="20">
        <f t="shared" si="13"/>
        <v>407.6</v>
      </c>
      <c r="T126" s="20">
        <v>100.4</v>
      </c>
      <c r="U126" s="20">
        <v>103.2</v>
      </c>
      <c r="V126" s="20">
        <v>103</v>
      </c>
      <c r="W126" s="20">
        <v>102.4</v>
      </c>
      <c r="X126" s="20">
        <f t="shared" si="14"/>
        <v>409</v>
      </c>
      <c r="Y126" s="20">
        <v>141.9</v>
      </c>
      <c r="Z126" s="20">
        <f t="shared" si="15"/>
        <v>1228.5</v>
      </c>
    </row>
    <row r="127" spans="1:29" x14ac:dyDescent="0.2">
      <c r="A127" s="7">
        <v>6</v>
      </c>
      <c r="B127" s="8">
        <v>245</v>
      </c>
      <c r="C127" s="9" t="s">
        <v>253</v>
      </c>
      <c r="D127" s="9" t="s">
        <v>301</v>
      </c>
      <c r="E127" s="10" t="s">
        <v>31</v>
      </c>
      <c r="F127" s="20">
        <v>102.4</v>
      </c>
      <c r="G127" s="20">
        <v>104.2</v>
      </c>
      <c r="H127" s="20">
        <v>102.6</v>
      </c>
      <c r="I127" s="20">
        <v>102.9</v>
      </c>
      <c r="J127" s="20">
        <f t="shared" si="12"/>
        <v>412.1</v>
      </c>
      <c r="K127" s="22"/>
      <c r="L127" s="20">
        <v>205.4</v>
      </c>
      <c r="M127" s="20">
        <v>100.9</v>
      </c>
      <c r="N127" s="20">
        <v>102.4</v>
      </c>
      <c r="O127" s="20">
        <v>104.6</v>
      </c>
      <c r="P127" s="20">
        <v>104</v>
      </c>
      <c r="Q127" s="20">
        <f t="shared" si="13"/>
        <v>411.9</v>
      </c>
      <c r="S127" s="20">
        <v>206.2</v>
      </c>
      <c r="T127" s="20">
        <v>103.2</v>
      </c>
      <c r="U127" s="20">
        <v>102.9</v>
      </c>
      <c r="V127" s="20">
        <v>103.6</v>
      </c>
      <c r="W127" s="20">
        <v>100.4</v>
      </c>
      <c r="X127" s="20">
        <f t="shared" si="14"/>
        <v>410.1</v>
      </c>
      <c r="Y127" s="20">
        <v>120.4</v>
      </c>
      <c r="Z127" s="20">
        <f t="shared" si="15"/>
        <v>1234.0999999999999</v>
      </c>
    </row>
    <row r="128" spans="1:29" x14ac:dyDescent="0.2">
      <c r="A128" s="7">
        <v>7</v>
      </c>
      <c r="B128" s="8">
        <v>139</v>
      </c>
      <c r="C128" s="9" t="s">
        <v>278</v>
      </c>
      <c r="D128" s="9" t="s">
        <v>279</v>
      </c>
      <c r="E128" s="10" t="s">
        <v>395</v>
      </c>
      <c r="F128" s="20">
        <v>101.1</v>
      </c>
      <c r="G128" s="20">
        <v>102.4</v>
      </c>
      <c r="H128" s="20">
        <v>104.4</v>
      </c>
      <c r="I128" s="20">
        <v>99.3</v>
      </c>
      <c r="J128" s="20">
        <f t="shared" si="12"/>
        <v>407.2</v>
      </c>
      <c r="M128" s="20">
        <v>101.6</v>
      </c>
      <c r="N128" s="20">
        <v>99.3</v>
      </c>
      <c r="O128" s="20">
        <v>100.7</v>
      </c>
      <c r="P128" s="20">
        <v>102.9</v>
      </c>
      <c r="Q128" s="20">
        <f t="shared" si="13"/>
        <v>404.5</v>
      </c>
      <c r="T128" s="20">
        <v>101.3</v>
      </c>
      <c r="U128" s="20">
        <v>102.2</v>
      </c>
      <c r="V128" s="20">
        <v>103.6</v>
      </c>
      <c r="W128" s="20">
        <v>102.8</v>
      </c>
      <c r="X128" s="20">
        <f t="shared" si="14"/>
        <v>409.90000000000003</v>
      </c>
      <c r="Y128" s="20" t="s">
        <v>420</v>
      </c>
      <c r="Z128" s="20">
        <f t="shared" si="15"/>
        <v>1221.6000000000001</v>
      </c>
    </row>
    <row r="129" spans="1:26" x14ac:dyDescent="0.2">
      <c r="A129" s="7">
        <v>8</v>
      </c>
      <c r="B129" s="8">
        <v>278</v>
      </c>
      <c r="C129" s="9" t="s">
        <v>349</v>
      </c>
      <c r="D129" s="9" t="s">
        <v>350</v>
      </c>
      <c r="E129" s="10" t="s">
        <v>31</v>
      </c>
      <c r="F129" s="20">
        <v>100</v>
      </c>
      <c r="G129" s="20">
        <v>102.4</v>
      </c>
      <c r="H129" s="20">
        <v>100.1</v>
      </c>
      <c r="I129" s="20">
        <v>102.2</v>
      </c>
      <c r="J129" s="20">
        <f t="shared" si="12"/>
        <v>404.7</v>
      </c>
      <c r="M129" s="20">
        <v>100.2</v>
      </c>
      <c r="N129" s="20">
        <v>102.3</v>
      </c>
      <c r="O129" s="20">
        <v>102</v>
      </c>
      <c r="P129" s="20">
        <v>103.7</v>
      </c>
      <c r="Q129" s="20">
        <f t="shared" si="13"/>
        <v>408.2</v>
      </c>
      <c r="T129" s="20">
        <v>99.5</v>
      </c>
      <c r="U129" s="20">
        <v>103.4</v>
      </c>
      <c r="V129" s="20">
        <v>104.3</v>
      </c>
      <c r="W129" s="20">
        <v>101.5</v>
      </c>
      <c r="X129" s="20">
        <f t="shared" si="14"/>
        <v>408.7</v>
      </c>
      <c r="Z129" s="20">
        <f t="shared" si="15"/>
        <v>1221.5999999999999</v>
      </c>
    </row>
    <row r="130" spans="1:26" x14ac:dyDescent="0.2">
      <c r="A130" s="7">
        <v>9</v>
      </c>
      <c r="B130" s="8">
        <v>366</v>
      </c>
      <c r="C130" s="9" t="s">
        <v>396</v>
      </c>
      <c r="D130" s="9" t="s">
        <v>397</v>
      </c>
      <c r="E130" s="10" t="s">
        <v>395</v>
      </c>
      <c r="F130" s="20">
        <v>102.9</v>
      </c>
      <c r="G130" s="20">
        <v>100.7</v>
      </c>
      <c r="H130" s="20">
        <v>102.2</v>
      </c>
      <c r="I130" s="20">
        <v>102.3</v>
      </c>
      <c r="J130" s="20">
        <f t="shared" si="12"/>
        <v>408.1</v>
      </c>
      <c r="M130" s="20">
        <v>102.5</v>
      </c>
      <c r="N130" s="20">
        <v>100</v>
      </c>
      <c r="O130" s="20">
        <v>100.9</v>
      </c>
      <c r="P130" s="20">
        <v>102.2</v>
      </c>
      <c r="Q130" s="20">
        <f t="shared" si="13"/>
        <v>405.59999999999997</v>
      </c>
      <c r="T130" s="20">
        <v>100.6</v>
      </c>
      <c r="U130" s="20">
        <v>103.5</v>
      </c>
      <c r="V130" s="20">
        <v>102.7</v>
      </c>
      <c r="W130" s="20">
        <v>101.7</v>
      </c>
      <c r="X130" s="20">
        <f t="shared" si="14"/>
        <v>408.5</v>
      </c>
      <c r="Z130" s="20">
        <f t="shared" si="15"/>
        <v>1222.2</v>
      </c>
    </row>
    <row r="131" spans="1:26" x14ac:dyDescent="0.2">
      <c r="A131" s="7">
        <v>10</v>
      </c>
      <c r="B131" s="8">
        <v>343</v>
      </c>
      <c r="C131" s="9" t="s">
        <v>274</v>
      </c>
      <c r="D131" s="9" t="s">
        <v>275</v>
      </c>
      <c r="E131" s="10" t="s">
        <v>7</v>
      </c>
      <c r="F131" s="20">
        <v>103.3</v>
      </c>
      <c r="G131" s="20">
        <v>96.8</v>
      </c>
      <c r="H131" s="20">
        <v>99.3</v>
      </c>
      <c r="I131" s="20">
        <v>102.7</v>
      </c>
      <c r="J131" s="20">
        <f t="shared" si="12"/>
        <v>402.09999999999997</v>
      </c>
      <c r="M131" s="20">
        <v>99.9</v>
      </c>
      <c r="N131" s="20">
        <v>100.4</v>
      </c>
      <c r="O131" s="20">
        <v>102.1</v>
      </c>
      <c r="P131" s="20">
        <v>100.2</v>
      </c>
      <c r="Q131" s="20">
        <f t="shared" si="13"/>
        <v>402.59999999999997</v>
      </c>
      <c r="R131" s="22">
        <v>21</v>
      </c>
      <c r="T131" s="20">
        <v>102</v>
      </c>
      <c r="U131" s="20">
        <v>103.8</v>
      </c>
      <c r="V131" s="20">
        <v>100.3</v>
      </c>
      <c r="W131" s="20">
        <v>101.1</v>
      </c>
      <c r="X131" s="20">
        <f t="shared" si="14"/>
        <v>407.20000000000005</v>
      </c>
      <c r="Z131" s="20">
        <f t="shared" si="15"/>
        <v>1211.9000000000001</v>
      </c>
    </row>
    <row r="132" spans="1:26" x14ac:dyDescent="0.2">
      <c r="A132" s="7">
        <v>11</v>
      </c>
      <c r="B132" s="8">
        <v>185</v>
      </c>
      <c r="C132" s="9" t="s">
        <v>137</v>
      </c>
      <c r="D132" s="9" t="s">
        <v>246</v>
      </c>
      <c r="E132" s="10" t="s">
        <v>31</v>
      </c>
      <c r="F132" s="20">
        <v>95.7</v>
      </c>
      <c r="G132" s="20">
        <v>100.8</v>
      </c>
      <c r="H132" s="20">
        <v>99.7</v>
      </c>
      <c r="I132" s="20">
        <v>103.9</v>
      </c>
      <c r="J132" s="20">
        <f t="shared" si="12"/>
        <v>400.1</v>
      </c>
      <c r="M132" s="20">
        <v>101.7</v>
      </c>
      <c r="N132" s="20">
        <v>100</v>
      </c>
      <c r="O132" s="20">
        <v>100.9</v>
      </c>
      <c r="P132" s="20">
        <v>99</v>
      </c>
      <c r="Q132" s="20">
        <f t="shared" si="13"/>
        <v>401.6</v>
      </c>
      <c r="T132" s="20">
        <v>101.8</v>
      </c>
      <c r="U132" s="20">
        <v>102.8</v>
      </c>
      <c r="V132" s="20">
        <v>100.1</v>
      </c>
      <c r="W132" s="20">
        <v>101.9</v>
      </c>
      <c r="X132" s="20">
        <f t="shared" si="14"/>
        <v>406.6</v>
      </c>
      <c r="Z132" s="20">
        <f t="shared" si="15"/>
        <v>1208.3000000000002</v>
      </c>
    </row>
    <row r="133" spans="1:26" x14ac:dyDescent="0.2">
      <c r="A133" s="7">
        <v>12</v>
      </c>
      <c r="B133" s="8">
        <v>125</v>
      </c>
      <c r="C133" s="9" t="s">
        <v>291</v>
      </c>
      <c r="D133" s="9" t="s">
        <v>292</v>
      </c>
      <c r="E133" s="10" t="s">
        <v>7</v>
      </c>
      <c r="F133" s="20">
        <v>100.4</v>
      </c>
      <c r="G133" s="20">
        <v>97.8</v>
      </c>
      <c r="H133" s="20">
        <v>101.7</v>
      </c>
      <c r="I133" s="20">
        <v>103.1</v>
      </c>
      <c r="J133" s="20">
        <f t="shared" si="12"/>
        <v>403</v>
      </c>
      <c r="M133" s="20">
        <v>100.1</v>
      </c>
      <c r="N133" s="20">
        <v>103.3</v>
      </c>
      <c r="O133" s="20">
        <v>102.2</v>
      </c>
      <c r="P133" s="20">
        <v>103.7</v>
      </c>
      <c r="Q133" s="20">
        <f t="shared" si="13"/>
        <v>409.29999999999995</v>
      </c>
      <c r="S133" s="20">
        <v>100.1</v>
      </c>
      <c r="T133" s="20">
        <v>100.4</v>
      </c>
      <c r="U133" s="20">
        <v>100.6</v>
      </c>
      <c r="V133" s="20">
        <v>101.5</v>
      </c>
      <c r="W133" s="20">
        <v>103.4</v>
      </c>
      <c r="X133" s="20">
        <f t="shared" si="14"/>
        <v>405.9</v>
      </c>
      <c r="Z133" s="20">
        <f t="shared" si="15"/>
        <v>1218.1999999999998</v>
      </c>
    </row>
    <row r="134" spans="1:26" x14ac:dyDescent="0.2">
      <c r="A134" s="7">
        <v>13</v>
      </c>
      <c r="B134" s="8">
        <v>246</v>
      </c>
      <c r="C134" s="9" t="s">
        <v>311</v>
      </c>
      <c r="D134" s="9" t="s">
        <v>312</v>
      </c>
      <c r="E134" s="10" t="s">
        <v>31</v>
      </c>
      <c r="F134" s="20">
        <v>101.9</v>
      </c>
      <c r="G134" s="20">
        <v>101.2</v>
      </c>
      <c r="H134" s="20">
        <v>98.6</v>
      </c>
      <c r="I134" s="20">
        <v>100.7</v>
      </c>
      <c r="J134" s="20">
        <f t="shared" si="12"/>
        <v>402.40000000000003</v>
      </c>
      <c r="M134" s="20">
        <v>99.5</v>
      </c>
      <c r="N134" s="20">
        <v>101</v>
      </c>
      <c r="O134" s="20">
        <v>102.7</v>
      </c>
      <c r="P134" s="20">
        <v>99.6</v>
      </c>
      <c r="Q134" s="20">
        <f t="shared" si="13"/>
        <v>402.79999999999995</v>
      </c>
      <c r="T134" s="20">
        <v>101.1</v>
      </c>
      <c r="U134" s="20">
        <v>101.7</v>
      </c>
      <c r="V134" s="20">
        <v>101.7</v>
      </c>
      <c r="W134" s="20">
        <v>101.4</v>
      </c>
      <c r="X134" s="20">
        <f t="shared" si="14"/>
        <v>405.9</v>
      </c>
      <c r="Z134" s="20">
        <f t="shared" si="15"/>
        <v>1211.0999999999999</v>
      </c>
    </row>
    <row r="135" spans="1:26" x14ac:dyDescent="0.2">
      <c r="A135" s="7">
        <v>14</v>
      </c>
      <c r="B135" s="8">
        <v>123</v>
      </c>
      <c r="C135" s="9" t="s">
        <v>133</v>
      </c>
      <c r="D135" s="9" t="s">
        <v>255</v>
      </c>
      <c r="E135" s="10" t="s">
        <v>395</v>
      </c>
      <c r="F135" s="20">
        <v>103.1</v>
      </c>
      <c r="G135" s="20">
        <v>101.6</v>
      </c>
      <c r="H135" s="20">
        <v>101.9</v>
      </c>
      <c r="I135" s="20">
        <v>102.9</v>
      </c>
      <c r="J135" s="20">
        <f t="shared" si="12"/>
        <v>409.5</v>
      </c>
      <c r="K135" s="22"/>
      <c r="L135" s="20">
        <v>99.1</v>
      </c>
      <c r="M135" s="20">
        <v>103.5</v>
      </c>
      <c r="N135" s="20">
        <v>103.1</v>
      </c>
      <c r="O135" s="20">
        <v>100.8</v>
      </c>
      <c r="P135" s="20">
        <v>101.7</v>
      </c>
      <c r="Q135" s="20">
        <f t="shared" si="13"/>
        <v>409.09999999999997</v>
      </c>
      <c r="S135" s="20">
        <v>121.8</v>
      </c>
      <c r="T135" s="20">
        <v>101.7</v>
      </c>
      <c r="U135" s="20">
        <v>101.4</v>
      </c>
      <c r="V135" s="20">
        <v>100.7</v>
      </c>
      <c r="W135" s="20">
        <v>102</v>
      </c>
      <c r="X135" s="20">
        <f t="shared" si="14"/>
        <v>405.8</v>
      </c>
      <c r="Z135" s="20">
        <f t="shared" si="15"/>
        <v>1224.3999999999999</v>
      </c>
    </row>
    <row r="136" spans="1:26" x14ac:dyDescent="0.2">
      <c r="A136" s="7">
        <v>15</v>
      </c>
      <c r="B136" s="8">
        <v>280</v>
      </c>
      <c r="C136" s="9" t="s">
        <v>306</v>
      </c>
      <c r="D136" s="9" t="s">
        <v>222</v>
      </c>
      <c r="E136" s="10" t="s">
        <v>31</v>
      </c>
      <c r="F136" s="20">
        <v>99.9</v>
      </c>
      <c r="G136" s="20">
        <v>99.7</v>
      </c>
      <c r="H136" s="20">
        <v>100.9</v>
      </c>
      <c r="I136" s="20">
        <v>100</v>
      </c>
      <c r="J136" s="20">
        <f t="shared" si="12"/>
        <v>400.5</v>
      </c>
      <c r="M136" s="20">
        <v>103</v>
      </c>
      <c r="N136" s="20">
        <v>99.9</v>
      </c>
      <c r="O136" s="20">
        <v>99.8</v>
      </c>
      <c r="P136" s="20">
        <v>100.3</v>
      </c>
      <c r="Q136" s="20">
        <f t="shared" si="13"/>
        <v>403</v>
      </c>
      <c r="T136" s="20">
        <v>101.1</v>
      </c>
      <c r="U136" s="20">
        <v>102.1</v>
      </c>
      <c r="V136" s="20">
        <v>100.9</v>
      </c>
      <c r="W136" s="20">
        <v>101.5</v>
      </c>
      <c r="X136" s="20">
        <f t="shared" si="14"/>
        <v>405.6</v>
      </c>
      <c r="Z136" s="20">
        <f t="shared" si="15"/>
        <v>1209.0999999999999</v>
      </c>
    </row>
    <row r="137" spans="1:26" x14ac:dyDescent="0.2">
      <c r="A137" s="7">
        <v>16</v>
      </c>
      <c r="B137" s="8">
        <v>167</v>
      </c>
      <c r="C137" s="9" t="s">
        <v>298</v>
      </c>
      <c r="D137" s="9" t="s">
        <v>299</v>
      </c>
      <c r="E137" s="10" t="s">
        <v>31</v>
      </c>
      <c r="F137" s="20">
        <v>99</v>
      </c>
      <c r="G137" s="20">
        <v>102.1</v>
      </c>
      <c r="H137" s="20">
        <v>96.3</v>
      </c>
      <c r="I137" s="20">
        <v>102.6</v>
      </c>
      <c r="J137" s="20">
        <f t="shared" si="12"/>
        <v>400</v>
      </c>
      <c r="M137" s="20">
        <v>98.6</v>
      </c>
      <c r="N137" s="20">
        <v>99.9</v>
      </c>
      <c r="O137" s="20">
        <v>98.9</v>
      </c>
      <c r="P137" s="20">
        <v>97.8</v>
      </c>
      <c r="Q137" s="20">
        <f t="shared" si="13"/>
        <v>395.2</v>
      </c>
      <c r="T137" s="20">
        <v>100.7</v>
      </c>
      <c r="U137" s="20">
        <v>102.4</v>
      </c>
      <c r="V137" s="20">
        <v>101.2</v>
      </c>
      <c r="W137" s="20">
        <v>101.2</v>
      </c>
      <c r="X137" s="20">
        <f t="shared" si="14"/>
        <v>405.5</v>
      </c>
      <c r="Z137" s="20">
        <f t="shared" si="15"/>
        <v>1200.7</v>
      </c>
    </row>
    <row r="138" spans="1:26" x14ac:dyDescent="0.2">
      <c r="A138" s="7">
        <v>17</v>
      </c>
      <c r="B138" s="8">
        <v>338</v>
      </c>
      <c r="C138" s="9" t="s">
        <v>353</v>
      </c>
      <c r="D138" s="9" t="s">
        <v>354</v>
      </c>
      <c r="E138" s="10" t="s">
        <v>31</v>
      </c>
      <c r="F138" s="20">
        <v>103.4</v>
      </c>
      <c r="G138" s="20">
        <v>101.5</v>
      </c>
      <c r="H138" s="20">
        <v>99.4</v>
      </c>
      <c r="I138" s="20">
        <v>101.1</v>
      </c>
      <c r="J138" s="20">
        <f t="shared" si="12"/>
        <v>405.4</v>
      </c>
      <c r="M138" s="20">
        <v>97.6</v>
      </c>
      <c r="N138" s="20">
        <v>103.8</v>
      </c>
      <c r="O138" s="20">
        <v>102.9</v>
      </c>
      <c r="P138" s="20">
        <v>102.2</v>
      </c>
      <c r="Q138" s="20">
        <f t="shared" si="13"/>
        <v>406.49999999999994</v>
      </c>
      <c r="T138" s="20">
        <v>101.3</v>
      </c>
      <c r="U138" s="20">
        <v>101.3</v>
      </c>
      <c r="V138" s="20">
        <v>101.6</v>
      </c>
      <c r="W138" s="20">
        <v>101.1</v>
      </c>
      <c r="X138" s="20">
        <f t="shared" si="14"/>
        <v>405.29999999999995</v>
      </c>
      <c r="Z138" s="20">
        <f t="shared" si="15"/>
        <v>1217.1999999999998</v>
      </c>
    </row>
    <row r="139" spans="1:26" x14ac:dyDescent="0.2">
      <c r="A139" s="7">
        <v>18</v>
      </c>
      <c r="B139" s="8">
        <v>282</v>
      </c>
      <c r="C139" s="9" t="s">
        <v>285</v>
      </c>
      <c r="D139" s="9" t="s">
        <v>286</v>
      </c>
      <c r="E139" s="10" t="s">
        <v>395</v>
      </c>
      <c r="F139" s="20">
        <v>102.8</v>
      </c>
      <c r="G139" s="20">
        <v>104.2</v>
      </c>
      <c r="H139" s="20">
        <v>102.6</v>
      </c>
      <c r="I139" s="20">
        <v>101.9</v>
      </c>
      <c r="J139" s="20">
        <f t="shared" si="12"/>
        <v>411.5</v>
      </c>
      <c r="K139" s="22">
        <v>26</v>
      </c>
      <c r="L139" s="20">
        <v>121</v>
      </c>
      <c r="M139" s="20">
        <v>101.9</v>
      </c>
      <c r="N139" s="20">
        <v>101.9</v>
      </c>
      <c r="O139" s="20">
        <v>104</v>
      </c>
      <c r="P139" s="20">
        <v>101.8</v>
      </c>
      <c r="Q139" s="20">
        <f t="shared" si="13"/>
        <v>409.6</v>
      </c>
      <c r="R139" s="22">
        <v>24</v>
      </c>
      <c r="S139" s="20">
        <v>141.5</v>
      </c>
      <c r="T139" s="20">
        <v>99.1</v>
      </c>
      <c r="U139" s="20">
        <v>101.7</v>
      </c>
      <c r="V139" s="20">
        <v>100.7</v>
      </c>
      <c r="W139" s="20">
        <v>103.6</v>
      </c>
      <c r="X139" s="20">
        <f t="shared" si="14"/>
        <v>405.1</v>
      </c>
      <c r="Z139" s="20">
        <f t="shared" si="15"/>
        <v>1226.2</v>
      </c>
    </row>
    <row r="140" spans="1:26" x14ac:dyDescent="0.2">
      <c r="A140" s="7">
        <v>19</v>
      </c>
      <c r="B140" s="8">
        <v>254</v>
      </c>
      <c r="C140" s="9" t="s">
        <v>283</v>
      </c>
      <c r="D140" s="9" t="s">
        <v>284</v>
      </c>
      <c r="E140" s="10" t="s">
        <v>395</v>
      </c>
      <c r="F140" s="20">
        <v>95.6</v>
      </c>
      <c r="G140" s="20">
        <v>103.9</v>
      </c>
      <c r="H140" s="20">
        <v>98.8</v>
      </c>
      <c r="I140" s="20">
        <v>99.3</v>
      </c>
      <c r="J140" s="20">
        <f t="shared" si="12"/>
        <v>397.6</v>
      </c>
      <c r="M140" s="20">
        <v>99.7</v>
      </c>
      <c r="N140" s="20">
        <v>100.7</v>
      </c>
      <c r="O140" s="20">
        <v>102.5</v>
      </c>
      <c r="P140" s="20">
        <v>101</v>
      </c>
      <c r="Q140" s="20">
        <f t="shared" si="13"/>
        <v>403.9</v>
      </c>
      <c r="T140" s="20">
        <v>99.7</v>
      </c>
      <c r="U140" s="20">
        <v>101.8</v>
      </c>
      <c r="V140" s="20">
        <v>99.9</v>
      </c>
      <c r="W140" s="20">
        <v>102.4</v>
      </c>
      <c r="X140" s="20">
        <f t="shared" si="14"/>
        <v>403.79999999999995</v>
      </c>
      <c r="Z140" s="20">
        <f t="shared" si="15"/>
        <v>1205.3</v>
      </c>
    </row>
    <row r="141" spans="1:26" x14ac:dyDescent="0.2">
      <c r="A141" s="7">
        <v>20</v>
      </c>
      <c r="B141" s="8">
        <v>247</v>
      </c>
      <c r="C141" s="9" t="s">
        <v>137</v>
      </c>
      <c r="D141" s="9" t="s">
        <v>312</v>
      </c>
      <c r="E141" s="10" t="s">
        <v>395</v>
      </c>
      <c r="F141" s="20">
        <v>99.8</v>
      </c>
      <c r="G141" s="20">
        <v>100.2</v>
      </c>
      <c r="H141" s="20">
        <v>100.8</v>
      </c>
      <c r="I141" s="20">
        <v>103.3</v>
      </c>
      <c r="J141" s="20">
        <f t="shared" si="12"/>
        <v>404.1</v>
      </c>
      <c r="M141" s="20">
        <v>102.2</v>
      </c>
      <c r="N141" s="20">
        <v>99.9</v>
      </c>
      <c r="O141" s="20">
        <v>100.6</v>
      </c>
      <c r="P141" s="20">
        <v>102.5</v>
      </c>
      <c r="Q141" s="20">
        <f t="shared" si="13"/>
        <v>405.20000000000005</v>
      </c>
      <c r="T141" s="20">
        <v>99.4</v>
      </c>
      <c r="U141" s="20">
        <v>101.8</v>
      </c>
      <c r="V141" s="20">
        <v>101.3</v>
      </c>
      <c r="W141" s="20">
        <v>100</v>
      </c>
      <c r="X141" s="20">
        <f t="shared" si="14"/>
        <v>402.5</v>
      </c>
      <c r="Z141" s="20">
        <f t="shared" si="15"/>
        <v>1211.8000000000002</v>
      </c>
    </row>
    <row r="142" spans="1:26" x14ac:dyDescent="0.2">
      <c r="A142" s="7">
        <v>21</v>
      </c>
      <c r="B142" s="8">
        <v>202</v>
      </c>
      <c r="C142" s="9" t="s">
        <v>251</v>
      </c>
      <c r="D142" s="9" t="s">
        <v>252</v>
      </c>
      <c r="E142" s="10" t="s">
        <v>31</v>
      </c>
      <c r="F142" s="20">
        <v>98.6</v>
      </c>
      <c r="G142" s="20">
        <v>100.1</v>
      </c>
      <c r="H142" s="20">
        <v>100.9</v>
      </c>
      <c r="I142" s="20">
        <v>99.5</v>
      </c>
      <c r="J142" s="20">
        <f t="shared" si="12"/>
        <v>399.1</v>
      </c>
      <c r="M142" s="20">
        <v>99.8</v>
      </c>
      <c r="N142" s="20">
        <v>99.9</v>
      </c>
      <c r="O142" s="20">
        <v>102.2</v>
      </c>
      <c r="P142" s="20">
        <v>98.8</v>
      </c>
      <c r="Q142" s="20">
        <f t="shared" si="13"/>
        <v>400.7</v>
      </c>
      <c r="T142" s="20">
        <v>100.7</v>
      </c>
      <c r="U142" s="20">
        <v>100.2</v>
      </c>
      <c r="V142" s="20">
        <v>99.2</v>
      </c>
      <c r="W142" s="20">
        <v>101.9</v>
      </c>
      <c r="X142" s="20">
        <f t="shared" si="14"/>
        <v>402</v>
      </c>
      <c r="Z142" s="20">
        <f t="shared" si="15"/>
        <v>1201.8</v>
      </c>
    </row>
    <row r="143" spans="1:26" x14ac:dyDescent="0.2">
      <c r="A143" s="7">
        <v>22</v>
      </c>
      <c r="B143" s="8">
        <v>342</v>
      </c>
      <c r="C143" s="9" t="s">
        <v>137</v>
      </c>
      <c r="D143" s="9" t="s">
        <v>293</v>
      </c>
      <c r="E143" s="10" t="s">
        <v>31</v>
      </c>
      <c r="F143" s="20">
        <v>101</v>
      </c>
      <c r="G143" s="20">
        <v>101.9</v>
      </c>
      <c r="H143" s="20">
        <v>101</v>
      </c>
      <c r="I143" s="20">
        <v>99.3</v>
      </c>
      <c r="J143" s="20">
        <f t="shared" si="12"/>
        <v>403.2</v>
      </c>
      <c r="M143" s="20">
        <v>101.9</v>
      </c>
      <c r="N143" s="20">
        <v>102.3</v>
      </c>
      <c r="O143" s="20">
        <v>104.2</v>
      </c>
      <c r="P143" s="20">
        <v>101.4</v>
      </c>
      <c r="Q143" s="20">
        <f t="shared" si="13"/>
        <v>409.79999999999995</v>
      </c>
      <c r="R143" s="22">
        <v>24</v>
      </c>
      <c r="S143" s="20">
        <v>162.5</v>
      </c>
      <c r="T143" s="20">
        <v>100.1</v>
      </c>
      <c r="U143" s="20">
        <v>100.4</v>
      </c>
      <c r="V143" s="20">
        <v>100.9</v>
      </c>
      <c r="W143" s="20">
        <v>100.3</v>
      </c>
      <c r="X143" s="20">
        <f t="shared" si="14"/>
        <v>401.7</v>
      </c>
      <c r="Z143" s="20">
        <f t="shared" si="15"/>
        <v>1214.7</v>
      </c>
    </row>
    <row r="144" spans="1:26" x14ac:dyDescent="0.2">
      <c r="A144" s="7">
        <v>23</v>
      </c>
      <c r="B144" s="8">
        <v>171</v>
      </c>
      <c r="C144" s="9" t="s">
        <v>253</v>
      </c>
      <c r="D144" s="9" t="s">
        <v>205</v>
      </c>
      <c r="E144" s="10" t="s">
        <v>33</v>
      </c>
      <c r="F144" s="20">
        <v>96.7</v>
      </c>
      <c r="G144" s="20">
        <v>100.1</v>
      </c>
      <c r="H144" s="20">
        <v>98.3</v>
      </c>
      <c r="I144" s="20">
        <v>98.8</v>
      </c>
      <c r="J144" s="20">
        <f t="shared" si="12"/>
        <v>393.90000000000003</v>
      </c>
      <c r="M144" s="20">
        <v>95.5</v>
      </c>
      <c r="N144" s="20">
        <v>100</v>
      </c>
      <c r="O144" s="20">
        <v>102.3</v>
      </c>
      <c r="P144" s="20">
        <v>101.5</v>
      </c>
      <c r="Q144" s="20">
        <f t="shared" si="13"/>
        <v>399.3</v>
      </c>
      <c r="T144" s="20">
        <v>99.7</v>
      </c>
      <c r="U144" s="20">
        <v>100.7</v>
      </c>
      <c r="V144" s="20">
        <v>100.3</v>
      </c>
      <c r="W144" s="20">
        <v>100.5</v>
      </c>
      <c r="X144" s="20">
        <f t="shared" si="14"/>
        <v>401.2</v>
      </c>
      <c r="Z144" s="20">
        <f t="shared" si="15"/>
        <v>1194.4000000000001</v>
      </c>
    </row>
    <row r="145" spans="1:26" x14ac:dyDescent="0.2">
      <c r="A145" s="7">
        <v>24</v>
      </c>
      <c r="B145" s="8">
        <v>335</v>
      </c>
      <c r="C145" s="9" t="s">
        <v>361</v>
      </c>
      <c r="D145" s="9" t="s">
        <v>313</v>
      </c>
      <c r="E145" s="10" t="s">
        <v>31</v>
      </c>
      <c r="F145" s="20">
        <v>100.3</v>
      </c>
      <c r="G145" s="20">
        <v>99.8</v>
      </c>
      <c r="H145" s="20">
        <v>103.3</v>
      </c>
      <c r="I145" s="20">
        <v>100.9</v>
      </c>
      <c r="J145" s="20">
        <f t="shared" si="12"/>
        <v>404.29999999999995</v>
      </c>
      <c r="M145" s="20">
        <v>99.6</v>
      </c>
      <c r="N145" s="20">
        <v>99.2</v>
      </c>
      <c r="O145" s="20">
        <v>98.4</v>
      </c>
      <c r="P145" s="20">
        <v>97.2</v>
      </c>
      <c r="Q145" s="20">
        <f t="shared" si="13"/>
        <v>394.40000000000003</v>
      </c>
      <c r="T145" s="20">
        <v>95.7</v>
      </c>
      <c r="U145" s="20">
        <v>102.4</v>
      </c>
      <c r="V145" s="20">
        <v>101.6</v>
      </c>
      <c r="W145" s="20">
        <v>101</v>
      </c>
      <c r="X145" s="20">
        <f t="shared" si="14"/>
        <v>400.70000000000005</v>
      </c>
      <c r="Z145" s="20">
        <f t="shared" si="15"/>
        <v>1199.4000000000001</v>
      </c>
    </row>
    <row r="146" spans="1:26" x14ac:dyDescent="0.2">
      <c r="A146" s="7">
        <v>25</v>
      </c>
      <c r="B146" s="8">
        <v>323</v>
      </c>
      <c r="C146" s="9" t="s">
        <v>296</v>
      </c>
      <c r="D146" s="9" t="s">
        <v>297</v>
      </c>
      <c r="E146" s="10" t="s">
        <v>31</v>
      </c>
      <c r="F146" s="20">
        <v>101.7</v>
      </c>
      <c r="G146" s="20">
        <v>99.9</v>
      </c>
      <c r="H146" s="20">
        <v>99.4</v>
      </c>
      <c r="I146" s="20">
        <v>97.9</v>
      </c>
      <c r="J146" s="20">
        <f t="shared" si="12"/>
        <v>398.9</v>
      </c>
      <c r="M146" s="20">
        <v>101.3</v>
      </c>
      <c r="N146" s="20">
        <v>101.2</v>
      </c>
      <c r="O146" s="20">
        <v>99.9</v>
      </c>
      <c r="P146" s="20">
        <v>100.2</v>
      </c>
      <c r="Q146" s="20">
        <f t="shared" si="13"/>
        <v>402.59999999999997</v>
      </c>
      <c r="R146" s="22">
        <v>15</v>
      </c>
      <c r="T146" s="20">
        <v>100.1</v>
      </c>
      <c r="U146" s="20">
        <v>100.5</v>
      </c>
      <c r="V146" s="20">
        <v>100.2</v>
      </c>
      <c r="W146" s="20">
        <v>99.7</v>
      </c>
      <c r="X146" s="20">
        <f t="shared" si="14"/>
        <v>400.5</v>
      </c>
      <c r="Z146" s="20">
        <f t="shared" si="15"/>
        <v>1202</v>
      </c>
    </row>
    <row r="147" spans="1:26" x14ac:dyDescent="0.2">
      <c r="A147" s="7">
        <v>26</v>
      </c>
      <c r="B147" s="8">
        <v>136</v>
      </c>
      <c r="C147" s="9" t="s">
        <v>309</v>
      </c>
      <c r="D147" s="9" t="s">
        <v>310</v>
      </c>
      <c r="E147" s="10" t="s">
        <v>31</v>
      </c>
      <c r="F147" s="20">
        <v>97.6</v>
      </c>
      <c r="G147" s="20">
        <v>98.3</v>
      </c>
      <c r="H147" s="20">
        <v>99.2</v>
      </c>
      <c r="I147" s="20">
        <v>97.2</v>
      </c>
      <c r="J147" s="20">
        <f t="shared" si="12"/>
        <v>392.29999999999995</v>
      </c>
      <c r="M147" s="20">
        <v>100.7</v>
      </c>
      <c r="N147" s="20">
        <v>102.1</v>
      </c>
      <c r="O147" s="20">
        <v>99.2</v>
      </c>
      <c r="P147" s="20">
        <v>95</v>
      </c>
      <c r="Q147" s="20">
        <f t="shared" si="13"/>
        <v>397</v>
      </c>
      <c r="T147" s="20">
        <v>100.1</v>
      </c>
      <c r="U147" s="20">
        <v>99.2</v>
      </c>
      <c r="V147" s="20">
        <v>102.1</v>
      </c>
      <c r="W147" s="20">
        <v>98</v>
      </c>
      <c r="X147" s="20">
        <f t="shared" si="14"/>
        <v>399.4</v>
      </c>
      <c r="Z147" s="20">
        <f t="shared" si="15"/>
        <v>1188.6999999999998</v>
      </c>
    </row>
    <row r="148" spans="1:26" x14ac:dyDescent="0.2">
      <c r="A148" s="7">
        <v>27</v>
      </c>
      <c r="B148" s="8">
        <v>308</v>
      </c>
      <c r="C148" s="9" t="s">
        <v>355</v>
      </c>
      <c r="D148" s="9" t="s">
        <v>356</v>
      </c>
      <c r="E148" s="10" t="s">
        <v>395</v>
      </c>
      <c r="F148" s="20">
        <v>97.2</v>
      </c>
      <c r="G148" s="20">
        <v>100.3</v>
      </c>
      <c r="H148" s="20">
        <v>99.63</v>
      </c>
      <c r="I148" s="20">
        <v>101.1</v>
      </c>
      <c r="J148" s="20">
        <f t="shared" si="12"/>
        <v>398.23</v>
      </c>
      <c r="M148" s="20">
        <v>95.2</v>
      </c>
      <c r="N148" s="20">
        <v>98.9</v>
      </c>
      <c r="O148" s="20">
        <v>97.2</v>
      </c>
      <c r="P148" s="20">
        <v>99.6</v>
      </c>
      <c r="Q148" s="20">
        <f t="shared" si="13"/>
        <v>390.9</v>
      </c>
      <c r="T148" s="20">
        <v>100</v>
      </c>
      <c r="U148" s="20">
        <v>102.5</v>
      </c>
      <c r="V148" s="20">
        <v>98.2</v>
      </c>
      <c r="W148" s="20">
        <v>98.3</v>
      </c>
      <c r="X148" s="20">
        <f t="shared" si="14"/>
        <v>399</v>
      </c>
      <c r="Z148" s="20">
        <f t="shared" si="15"/>
        <v>1188.1300000000001</v>
      </c>
    </row>
    <row r="149" spans="1:26" x14ac:dyDescent="0.2">
      <c r="A149" s="7">
        <v>28</v>
      </c>
      <c r="B149" s="8">
        <v>184</v>
      </c>
      <c r="C149" s="9" t="s">
        <v>346</v>
      </c>
      <c r="D149" s="9" t="s">
        <v>347</v>
      </c>
      <c r="E149" s="10" t="s">
        <v>31</v>
      </c>
      <c r="F149" s="20">
        <v>98.4</v>
      </c>
      <c r="G149" s="20">
        <v>97.8</v>
      </c>
      <c r="H149" s="20">
        <v>97.1</v>
      </c>
      <c r="I149" s="20">
        <v>97.3</v>
      </c>
      <c r="J149" s="20">
        <f t="shared" si="12"/>
        <v>390.59999999999997</v>
      </c>
      <c r="M149" s="20">
        <v>97.4</v>
      </c>
      <c r="N149" s="20">
        <v>99.6</v>
      </c>
      <c r="O149" s="20">
        <v>97.9</v>
      </c>
      <c r="P149" s="20">
        <v>101.5</v>
      </c>
      <c r="Q149" s="20">
        <f t="shared" si="13"/>
        <v>396.4</v>
      </c>
      <c r="R149" s="22">
        <v>19</v>
      </c>
      <c r="T149" s="20">
        <v>97.7</v>
      </c>
      <c r="U149" s="20">
        <v>99.3</v>
      </c>
      <c r="V149" s="20">
        <v>100.4</v>
      </c>
      <c r="W149" s="20">
        <v>100.9</v>
      </c>
      <c r="X149" s="20">
        <f t="shared" si="14"/>
        <v>398.29999999999995</v>
      </c>
      <c r="Z149" s="20">
        <f t="shared" si="15"/>
        <v>1185.3</v>
      </c>
    </row>
    <row r="150" spans="1:26" x14ac:dyDescent="0.2">
      <c r="A150" s="7">
        <v>29</v>
      </c>
      <c r="B150" s="8">
        <v>138</v>
      </c>
      <c r="C150" s="9" t="s">
        <v>247</v>
      </c>
      <c r="D150" s="9" t="s">
        <v>248</v>
      </c>
      <c r="E150" s="10" t="s">
        <v>31</v>
      </c>
      <c r="F150" s="20">
        <v>99.6</v>
      </c>
      <c r="G150" s="20">
        <v>100.6</v>
      </c>
      <c r="H150" s="20">
        <v>104</v>
      </c>
      <c r="I150" s="20">
        <v>100.7</v>
      </c>
      <c r="J150" s="20">
        <f t="shared" si="12"/>
        <v>404.9</v>
      </c>
      <c r="M150" s="20">
        <v>101.4</v>
      </c>
      <c r="N150" s="20">
        <v>99.3</v>
      </c>
      <c r="O150" s="20">
        <v>96.8</v>
      </c>
      <c r="P150" s="20">
        <v>98.9</v>
      </c>
      <c r="Q150" s="20">
        <f t="shared" si="13"/>
        <v>396.4</v>
      </c>
      <c r="R150" s="22">
        <v>15</v>
      </c>
      <c r="T150" s="20">
        <v>97.6</v>
      </c>
      <c r="U150" s="20">
        <v>97.8</v>
      </c>
      <c r="V150" s="20">
        <v>97.7</v>
      </c>
      <c r="W150" s="20">
        <v>103.8</v>
      </c>
      <c r="X150" s="20">
        <f t="shared" si="14"/>
        <v>396.9</v>
      </c>
      <c r="Z150" s="20">
        <f t="shared" si="15"/>
        <v>1198.1999999999998</v>
      </c>
    </row>
    <row r="151" spans="1:26" x14ac:dyDescent="0.2">
      <c r="A151" s="7">
        <v>30</v>
      </c>
      <c r="B151" s="8">
        <v>177</v>
      </c>
      <c r="C151" s="9" t="s">
        <v>325</v>
      </c>
      <c r="D151" s="9" t="s">
        <v>326</v>
      </c>
      <c r="E151" s="10" t="s">
        <v>31</v>
      </c>
      <c r="F151" s="20">
        <v>99.1</v>
      </c>
      <c r="G151" s="20">
        <v>98.6</v>
      </c>
      <c r="H151" s="20">
        <v>98.7</v>
      </c>
      <c r="I151" s="20">
        <v>100.1</v>
      </c>
      <c r="J151" s="20">
        <f t="shared" si="12"/>
        <v>396.5</v>
      </c>
      <c r="M151" s="20">
        <v>98.2</v>
      </c>
      <c r="N151" s="20">
        <v>98.8</v>
      </c>
      <c r="O151" s="20">
        <v>100.4</v>
      </c>
      <c r="P151" s="20">
        <v>100</v>
      </c>
      <c r="Q151" s="20">
        <f t="shared" si="13"/>
        <v>397.4</v>
      </c>
      <c r="T151" s="20">
        <v>100</v>
      </c>
      <c r="U151" s="20">
        <v>97.7</v>
      </c>
      <c r="V151" s="20">
        <v>99</v>
      </c>
      <c r="W151" s="20">
        <v>100.1</v>
      </c>
      <c r="X151" s="20">
        <f t="shared" si="14"/>
        <v>396.79999999999995</v>
      </c>
      <c r="Z151" s="20">
        <f t="shared" si="15"/>
        <v>1190.6999999999998</v>
      </c>
    </row>
    <row r="152" spans="1:26" x14ac:dyDescent="0.2">
      <c r="A152" s="7">
        <v>31</v>
      </c>
      <c r="B152" s="8">
        <v>331</v>
      </c>
      <c r="C152" s="9" t="s">
        <v>267</v>
      </c>
      <c r="D152" s="9" t="s">
        <v>269</v>
      </c>
      <c r="E152" s="10" t="s">
        <v>31</v>
      </c>
      <c r="F152" s="20">
        <v>100.4</v>
      </c>
      <c r="G152" s="20">
        <v>101.9</v>
      </c>
      <c r="H152" s="20">
        <v>99.8</v>
      </c>
      <c r="I152" s="20">
        <v>101.6</v>
      </c>
      <c r="J152" s="20">
        <f t="shared" si="12"/>
        <v>403.70000000000005</v>
      </c>
      <c r="M152" s="20">
        <v>96.7</v>
      </c>
      <c r="N152" s="20">
        <v>101.2</v>
      </c>
      <c r="O152" s="20">
        <v>102.4</v>
      </c>
      <c r="P152" s="20">
        <v>97.4</v>
      </c>
      <c r="Q152" s="20">
        <f t="shared" si="13"/>
        <v>397.70000000000005</v>
      </c>
      <c r="T152" s="20">
        <v>99.6</v>
      </c>
      <c r="U152" s="20">
        <v>99.2</v>
      </c>
      <c r="V152" s="20">
        <v>96.2</v>
      </c>
      <c r="W152" s="20">
        <v>100.1</v>
      </c>
      <c r="X152" s="20">
        <f t="shared" si="14"/>
        <v>395.1</v>
      </c>
      <c r="Z152" s="20">
        <f t="shared" si="15"/>
        <v>1196.5</v>
      </c>
    </row>
    <row r="153" spans="1:26" x14ac:dyDescent="0.2">
      <c r="A153" s="7">
        <v>32</v>
      </c>
      <c r="B153" s="8">
        <v>127</v>
      </c>
      <c r="C153" s="9" t="s">
        <v>300</v>
      </c>
      <c r="D153" s="9" t="s">
        <v>65</v>
      </c>
      <c r="E153" s="10" t="s">
        <v>31</v>
      </c>
      <c r="F153" s="20">
        <v>98</v>
      </c>
      <c r="G153" s="20">
        <v>94.7</v>
      </c>
      <c r="H153" s="20">
        <v>95.3</v>
      </c>
      <c r="I153" s="20">
        <v>90.8</v>
      </c>
      <c r="J153" s="20">
        <f t="shared" si="12"/>
        <v>378.8</v>
      </c>
      <c r="M153" s="20">
        <v>97.5</v>
      </c>
      <c r="N153" s="20">
        <v>91.9</v>
      </c>
      <c r="O153" s="20">
        <v>96.4</v>
      </c>
      <c r="P153" s="20">
        <v>96.3</v>
      </c>
      <c r="Q153" s="20">
        <f t="shared" si="13"/>
        <v>382.1</v>
      </c>
      <c r="T153" s="20">
        <v>99.4</v>
      </c>
      <c r="U153" s="20">
        <v>98.5</v>
      </c>
      <c r="V153" s="20">
        <v>100</v>
      </c>
      <c r="W153" s="20">
        <v>96.6</v>
      </c>
      <c r="X153" s="20">
        <f t="shared" si="14"/>
        <v>394.5</v>
      </c>
      <c r="Z153" s="20">
        <f t="shared" si="15"/>
        <v>1155.4000000000001</v>
      </c>
    </row>
    <row r="154" spans="1:26" x14ac:dyDescent="0.2">
      <c r="A154" s="7">
        <v>33</v>
      </c>
      <c r="B154" s="8">
        <v>301</v>
      </c>
      <c r="C154" s="9" t="s">
        <v>317</v>
      </c>
      <c r="D154" s="9" t="s">
        <v>318</v>
      </c>
      <c r="E154" s="10" t="s">
        <v>31</v>
      </c>
      <c r="F154" s="20">
        <v>99</v>
      </c>
      <c r="G154" s="20">
        <v>98.6</v>
      </c>
      <c r="H154" s="20">
        <v>100.4</v>
      </c>
      <c r="I154" s="20">
        <v>95.7</v>
      </c>
      <c r="J154" s="20">
        <f t="shared" ref="J154:J181" si="16">SUM(F154:I154)</f>
        <v>393.7</v>
      </c>
      <c r="M154" s="20">
        <v>97</v>
      </c>
      <c r="N154" s="20">
        <v>95</v>
      </c>
      <c r="O154" s="20">
        <v>95.9</v>
      </c>
      <c r="P154" s="20">
        <v>98.7</v>
      </c>
      <c r="Q154" s="20">
        <f t="shared" ref="Q154:Q181" si="17">SUM(M154:P154)</f>
        <v>386.59999999999997</v>
      </c>
      <c r="T154" s="20">
        <v>101</v>
      </c>
      <c r="U154" s="20">
        <v>95.9</v>
      </c>
      <c r="V154" s="20">
        <v>98.3</v>
      </c>
      <c r="W154" s="20">
        <v>99.1</v>
      </c>
      <c r="X154" s="20">
        <f t="shared" ref="X154:X180" si="18">SUM(T154:W154)</f>
        <v>394.29999999999995</v>
      </c>
      <c r="Z154" s="20">
        <f t="shared" ref="Z154:Z180" si="19">J154+Q154+X154</f>
        <v>1174.5999999999999</v>
      </c>
    </row>
    <row r="155" spans="1:26" x14ac:dyDescent="0.2">
      <c r="A155" s="7">
        <v>34</v>
      </c>
      <c r="B155" s="8">
        <v>162</v>
      </c>
      <c r="C155" s="9" t="s">
        <v>260</v>
      </c>
      <c r="D155" s="9" t="s">
        <v>261</v>
      </c>
      <c r="E155" s="10" t="s">
        <v>31</v>
      </c>
      <c r="F155" s="20">
        <v>96</v>
      </c>
      <c r="G155" s="20">
        <v>98.8</v>
      </c>
      <c r="H155" s="20">
        <v>101.6</v>
      </c>
      <c r="I155" s="20">
        <v>99.7</v>
      </c>
      <c r="J155" s="20">
        <f t="shared" si="16"/>
        <v>396.09999999999997</v>
      </c>
      <c r="M155" s="20">
        <v>96.9</v>
      </c>
      <c r="N155" s="20">
        <v>100.3</v>
      </c>
      <c r="O155" s="20">
        <v>96.4</v>
      </c>
      <c r="P155" s="20">
        <v>97.9</v>
      </c>
      <c r="Q155" s="20">
        <f t="shared" si="17"/>
        <v>391.5</v>
      </c>
      <c r="T155" s="20">
        <v>98.3</v>
      </c>
      <c r="U155" s="20">
        <v>101.3</v>
      </c>
      <c r="V155" s="20">
        <v>99.6</v>
      </c>
      <c r="W155" s="20">
        <v>93.9</v>
      </c>
      <c r="X155" s="20">
        <f t="shared" si="18"/>
        <v>393.1</v>
      </c>
      <c r="Z155" s="20">
        <f t="shared" si="19"/>
        <v>1180.6999999999998</v>
      </c>
    </row>
    <row r="156" spans="1:26" x14ac:dyDescent="0.2">
      <c r="A156" s="7">
        <v>35</v>
      </c>
      <c r="B156" s="8">
        <v>264</v>
      </c>
      <c r="C156" s="9" t="s">
        <v>308</v>
      </c>
      <c r="D156" s="9" t="s">
        <v>101</v>
      </c>
      <c r="E156" s="10" t="s">
        <v>31</v>
      </c>
      <c r="F156" s="20">
        <v>100.5</v>
      </c>
      <c r="G156" s="20">
        <v>96.7</v>
      </c>
      <c r="H156" s="20">
        <v>94.6</v>
      </c>
      <c r="I156" s="20">
        <v>100.8</v>
      </c>
      <c r="J156" s="20">
        <f t="shared" si="16"/>
        <v>392.59999999999997</v>
      </c>
      <c r="M156" s="20">
        <v>96.9</v>
      </c>
      <c r="N156" s="20">
        <v>96.4</v>
      </c>
      <c r="O156" s="20">
        <v>93</v>
      </c>
      <c r="P156" s="20">
        <v>96</v>
      </c>
      <c r="Q156" s="20">
        <f t="shared" si="17"/>
        <v>382.3</v>
      </c>
      <c r="T156" s="20">
        <v>97.4</v>
      </c>
      <c r="U156" s="20">
        <v>96.2</v>
      </c>
      <c r="V156" s="20">
        <v>99.8</v>
      </c>
      <c r="W156" s="20">
        <v>99.5</v>
      </c>
      <c r="X156" s="20">
        <f t="shared" si="18"/>
        <v>392.90000000000003</v>
      </c>
      <c r="Z156" s="20">
        <f t="shared" si="19"/>
        <v>1167.8</v>
      </c>
    </row>
    <row r="157" spans="1:26" x14ac:dyDescent="0.2">
      <c r="A157" s="7">
        <v>36</v>
      </c>
      <c r="B157" s="8">
        <v>188</v>
      </c>
      <c r="C157" s="9" t="s">
        <v>302</v>
      </c>
      <c r="D157" s="9" t="s">
        <v>303</v>
      </c>
      <c r="E157" s="10" t="s">
        <v>33</v>
      </c>
      <c r="F157" s="20">
        <v>97.5</v>
      </c>
      <c r="G157" s="20">
        <v>100.2</v>
      </c>
      <c r="H157" s="20">
        <v>97.4</v>
      </c>
      <c r="I157" s="20">
        <v>99.4</v>
      </c>
      <c r="J157" s="20">
        <f t="shared" si="16"/>
        <v>394.5</v>
      </c>
      <c r="M157" s="20">
        <v>101.8</v>
      </c>
      <c r="N157" s="20">
        <v>96.2</v>
      </c>
      <c r="O157" s="20">
        <v>101.3</v>
      </c>
      <c r="P157" s="20">
        <v>99.1</v>
      </c>
      <c r="Q157" s="20">
        <f t="shared" si="17"/>
        <v>398.4</v>
      </c>
      <c r="T157" s="20">
        <v>97.52</v>
      </c>
      <c r="U157" s="20">
        <v>99.9</v>
      </c>
      <c r="V157" s="20">
        <v>98.2</v>
      </c>
      <c r="W157" s="20">
        <v>96.7</v>
      </c>
      <c r="X157" s="20">
        <f t="shared" si="18"/>
        <v>392.32</v>
      </c>
      <c r="Z157" s="20">
        <f t="shared" si="19"/>
        <v>1185.22</v>
      </c>
    </row>
    <row r="158" spans="1:26" x14ac:dyDescent="0.2">
      <c r="A158" s="7">
        <v>37</v>
      </c>
      <c r="B158" s="8">
        <v>115</v>
      </c>
      <c r="C158" s="9" t="s">
        <v>139</v>
      </c>
      <c r="D158" s="9" t="s">
        <v>358</v>
      </c>
      <c r="E158" s="10" t="s">
        <v>31</v>
      </c>
      <c r="F158" s="20">
        <v>97.8</v>
      </c>
      <c r="G158" s="20">
        <v>100.1</v>
      </c>
      <c r="H158" s="20">
        <v>95.9</v>
      </c>
      <c r="I158" s="20">
        <v>97.1</v>
      </c>
      <c r="J158" s="20">
        <f t="shared" si="16"/>
        <v>390.9</v>
      </c>
      <c r="M158" s="20">
        <v>97.2</v>
      </c>
      <c r="N158" s="20">
        <v>96.9</v>
      </c>
      <c r="O158" s="20">
        <v>95.2</v>
      </c>
      <c r="P158" s="20">
        <v>96</v>
      </c>
      <c r="Q158" s="20">
        <f t="shared" si="17"/>
        <v>385.3</v>
      </c>
      <c r="T158" s="20">
        <v>94.1</v>
      </c>
      <c r="U158" s="20">
        <v>96.6</v>
      </c>
      <c r="V158" s="20">
        <v>101</v>
      </c>
      <c r="W158" s="20">
        <v>100</v>
      </c>
      <c r="X158" s="20">
        <f t="shared" si="18"/>
        <v>391.7</v>
      </c>
      <c r="Z158" s="20">
        <f t="shared" si="19"/>
        <v>1167.9000000000001</v>
      </c>
    </row>
    <row r="159" spans="1:26" x14ac:dyDescent="0.2">
      <c r="A159" s="7">
        <v>38</v>
      </c>
      <c r="B159" s="8">
        <v>104</v>
      </c>
      <c r="C159" s="9" t="s">
        <v>329</v>
      </c>
      <c r="D159" s="9" t="s">
        <v>207</v>
      </c>
      <c r="E159" s="10" t="s">
        <v>7</v>
      </c>
      <c r="F159" s="20">
        <v>97.6</v>
      </c>
      <c r="G159" s="20">
        <v>96.4</v>
      </c>
      <c r="H159" s="20">
        <v>101</v>
      </c>
      <c r="I159" s="20">
        <v>100.3</v>
      </c>
      <c r="J159" s="20">
        <f t="shared" si="16"/>
        <v>395.3</v>
      </c>
      <c r="M159" s="20">
        <v>98.7</v>
      </c>
      <c r="N159" s="20">
        <v>98.6</v>
      </c>
      <c r="O159" s="20">
        <v>97.4</v>
      </c>
      <c r="P159" s="20">
        <v>101.7</v>
      </c>
      <c r="Q159" s="20">
        <f t="shared" si="17"/>
        <v>396.40000000000003</v>
      </c>
      <c r="R159" s="22">
        <v>12</v>
      </c>
      <c r="T159" s="20">
        <v>96.4</v>
      </c>
      <c r="U159" s="20">
        <v>98.5</v>
      </c>
      <c r="V159" s="20">
        <v>97.8</v>
      </c>
      <c r="W159" s="20">
        <v>98.9</v>
      </c>
      <c r="X159" s="20">
        <f t="shared" si="18"/>
        <v>391.6</v>
      </c>
      <c r="Z159" s="20">
        <f t="shared" si="19"/>
        <v>1183.3000000000002</v>
      </c>
    </row>
    <row r="160" spans="1:26" x14ac:dyDescent="0.2">
      <c r="A160" s="7">
        <v>39</v>
      </c>
      <c r="B160" s="8">
        <v>117</v>
      </c>
      <c r="C160" s="9" t="s">
        <v>359</v>
      </c>
      <c r="D160" s="9" t="s">
        <v>360</v>
      </c>
      <c r="E160" s="10" t="s">
        <v>7</v>
      </c>
      <c r="F160" s="20">
        <v>100.3</v>
      </c>
      <c r="G160" s="20">
        <v>101.7</v>
      </c>
      <c r="H160" s="20">
        <v>98.2</v>
      </c>
      <c r="I160" s="20">
        <v>101.4</v>
      </c>
      <c r="J160" s="20">
        <f t="shared" si="16"/>
        <v>401.6</v>
      </c>
      <c r="M160" s="20">
        <v>94.7</v>
      </c>
      <c r="N160" s="20">
        <v>98.3</v>
      </c>
      <c r="O160" s="20">
        <v>98.3</v>
      </c>
      <c r="P160" s="20">
        <v>98.5</v>
      </c>
      <c r="Q160" s="20">
        <f t="shared" si="17"/>
        <v>389.8</v>
      </c>
      <c r="T160" s="20">
        <v>95.8</v>
      </c>
      <c r="U160" s="20">
        <v>96.4</v>
      </c>
      <c r="V160" s="20">
        <v>99</v>
      </c>
      <c r="W160" s="20">
        <v>100.1</v>
      </c>
      <c r="X160" s="20">
        <f t="shared" si="18"/>
        <v>391.29999999999995</v>
      </c>
      <c r="Z160" s="20">
        <f t="shared" si="19"/>
        <v>1182.7</v>
      </c>
    </row>
    <row r="161" spans="1:26" x14ac:dyDescent="0.2">
      <c r="A161" s="7">
        <v>40</v>
      </c>
      <c r="B161" s="8">
        <v>326</v>
      </c>
      <c r="C161" s="9" t="s">
        <v>332</v>
      </c>
      <c r="D161" s="9" t="s">
        <v>333</v>
      </c>
      <c r="E161" s="10" t="s">
        <v>31</v>
      </c>
      <c r="F161" s="20">
        <v>95.4</v>
      </c>
      <c r="G161" s="20">
        <v>96</v>
      </c>
      <c r="H161" s="20">
        <v>95.5</v>
      </c>
      <c r="I161" s="20">
        <v>98.5</v>
      </c>
      <c r="J161" s="20">
        <f t="shared" si="16"/>
        <v>385.4</v>
      </c>
      <c r="M161" s="20">
        <v>95.4</v>
      </c>
      <c r="N161" s="20">
        <v>97</v>
      </c>
      <c r="O161" s="20">
        <v>96.9</v>
      </c>
      <c r="P161" s="20">
        <v>95.6</v>
      </c>
      <c r="Q161" s="20">
        <f t="shared" si="17"/>
        <v>384.9</v>
      </c>
      <c r="T161" s="20">
        <v>95</v>
      </c>
      <c r="U161" s="20">
        <v>99.8</v>
      </c>
      <c r="V161" s="20">
        <v>98.3</v>
      </c>
      <c r="W161" s="20">
        <v>96.9</v>
      </c>
      <c r="X161" s="20">
        <f t="shared" si="18"/>
        <v>390</v>
      </c>
      <c r="Z161" s="20">
        <f t="shared" si="19"/>
        <v>1160.3</v>
      </c>
    </row>
    <row r="162" spans="1:26" x14ac:dyDescent="0.2">
      <c r="A162" s="7">
        <v>41</v>
      </c>
      <c r="B162" s="8">
        <v>206</v>
      </c>
      <c r="C162" s="9" t="s">
        <v>319</v>
      </c>
      <c r="D162" s="9" t="s">
        <v>320</v>
      </c>
      <c r="E162" s="10" t="s">
        <v>33</v>
      </c>
      <c r="F162" s="20">
        <v>99.3</v>
      </c>
      <c r="G162" s="20">
        <v>97.1</v>
      </c>
      <c r="H162" s="20">
        <v>98</v>
      </c>
      <c r="I162" s="20">
        <v>100</v>
      </c>
      <c r="J162" s="20">
        <f t="shared" si="16"/>
        <v>394.4</v>
      </c>
      <c r="M162" s="20">
        <v>94.8</v>
      </c>
      <c r="N162" s="20">
        <v>96</v>
      </c>
      <c r="O162" s="20">
        <v>96.3</v>
      </c>
      <c r="P162" s="20">
        <v>98.3</v>
      </c>
      <c r="Q162" s="20">
        <f t="shared" si="17"/>
        <v>385.40000000000003</v>
      </c>
      <c r="T162" s="20">
        <v>92.9</v>
      </c>
      <c r="U162" s="20">
        <v>99.3</v>
      </c>
      <c r="V162" s="20">
        <v>96.8</v>
      </c>
      <c r="W162" s="20">
        <v>100.8</v>
      </c>
      <c r="X162" s="20">
        <f t="shared" si="18"/>
        <v>389.8</v>
      </c>
      <c r="Z162" s="20">
        <f t="shared" si="19"/>
        <v>1169.5999999999999</v>
      </c>
    </row>
    <row r="163" spans="1:26" x14ac:dyDescent="0.2">
      <c r="A163" s="7">
        <v>42</v>
      </c>
      <c r="B163" s="8">
        <v>216</v>
      </c>
      <c r="C163" s="9" t="s">
        <v>282</v>
      </c>
      <c r="D163" s="9" t="s">
        <v>174</v>
      </c>
      <c r="E163" s="10" t="s">
        <v>31</v>
      </c>
      <c r="F163" s="20">
        <v>89.9</v>
      </c>
      <c r="G163" s="20">
        <v>90.4</v>
      </c>
      <c r="H163" s="20">
        <v>99.1</v>
      </c>
      <c r="I163" s="20">
        <v>99.7</v>
      </c>
      <c r="J163" s="20">
        <f t="shared" si="16"/>
        <v>379.09999999999997</v>
      </c>
      <c r="M163" s="20">
        <v>100.2</v>
      </c>
      <c r="N163" s="20">
        <v>96</v>
      </c>
      <c r="O163" s="20">
        <v>98.4</v>
      </c>
      <c r="P163" s="20">
        <v>96.63</v>
      </c>
      <c r="Q163" s="20">
        <f t="shared" si="17"/>
        <v>391.23</v>
      </c>
      <c r="T163" s="20">
        <v>94.6</v>
      </c>
      <c r="U163" s="20">
        <v>97.8</v>
      </c>
      <c r="V163" s="20">
        <v>98.4</v>
      </c>
      <c r="W163" s="20">
        <v>97.3</v>
      </c>
      <c r="X163" s="20">
        <f t="shared" si="18"/>
        <v>388.09999999999997</v>
      </c>
      <c r="Z163" s="20">
        <f t="shared" si="19"/>
        <v>1158.4299999999998</v>
      </c>
    </row>
    <row r="164" spans="1:26" x14ac:dyDescent="0.2">
      <c r="A164" s="7">
        <v>43</v>
      </c>
      <c r="B164" s="8">
        <v>321</v>
      </c>
      <c r="C164" s="9" t="s">
        <v>256</v>
      </c>
      <c r="D164" s="9" t="s">
        <v>257</v>
      </c>
      <c r="E164" s="10" t="s">
        <v>31</v>
      </c>
      <c r="F164" s="20">
        <v>97.1</v>
      </c>
      <c r="G164" s="20">
        <v>97.1</v>
      </c>
      <c r="H164" s="20">
        <v>99.7</v>
      </c>
      <c r="I164" s="20">
        <v>99.6</v>
      </c>
      <c r="J164" s="20">
        <f t="shared" si="16"/>
        <v>393.5</v>
      </c>
      <c r="M164" s="20">
        <v>98.8</v>
      </c>
      <c r="N164" s="20">
        <v>93.1</v>
      </c>
      <c r="O164" s="20">
        <v>98.2</v>
      </c>
      <c r="P164" s="20">
        <v>94.5</v>
      </c>
      <c r="Q164" s="20">
        <f t="shared" si="17"/>
        <v>384.59999999999997</v>
      </c>
      <c r="T164" s="20">
        <v>98</v>
      </c>
      <c r="U164" s="20">
        <v>96.4</v>
      </c>
      <c r="V164" s="20">
        <v>93.4</v>
      </c>
      <c r="W164" s="20">
        <v>97.2</v>
      </c>
      <c r="X164" s="20">
        <f t="shared" si="18"/>
        <v>385</v>
      </c>
      <c r="Z164" s="20">
        <f t="shared" si="19"/>
        <v>1163.0999999999999</v>
      </c>
    </row>
    <row r="165" spans="1:26" x14ac:dyDescent="0.2">
      <c r="A165" s="7">
        <v>44</v>
      </c>
      <c r="B165" s="8">
        <v>105</v>
      </c>
      <c r="C165" s="9" t="s">
        <v>330</v>
      </c>
      <c r="D165" s="9" t="s">
        <v>207</v>
      </c>
      <c r="E165" s="10" t="s">
        <v>31</v>
      </c>
      <c r="F165" s="20">
        <v>87.7</v>
      </c>
      <c r="G165" s="20">
        <v>95.7</v>
      </c>
      <c r="H165" s="20">
        <v>94.2</v>
      </c>
      <c r="I165" s="20">
        <v>96</v>
      </c>
      <c r="J165" s="20">
        <f t="shared" si="16"/>
        <v>373.6</v>
      </c>
      <c r="M165" s="20">
        <v>91.3</v>
      </c>
      <c r="N165" s="20">
        <v>98.7</v>
      </c>
      <c r="O165" s="20">
        <v>96.7</v>
      </c>
      <c r="P165" s="20">
        <v>94.4</v>
      </c>
      <c r="Q165" s="20">
        <f t="shared" si="17"/>
        <v>381.1</v>
      </c>
      <c r="R165" s="22">
        <v>13</v>
      </c>
      <c r="T165" s="20">
        <v>96.9</v>
      </c>
      <c r="U165" s="20">
        <v>93.6</v>
      </c>
      <c r="V165" s="20">
        <v>96</v>
      </c>
      <c r="W165" s="20">
        <v>98.1</v>
      </c>
      <c r="X165" s="20">
        <f t="shared" si="18"/>
        <v>384.6</v>
      </c>
      <c r="Z165" s="20">
        <f t="shared" si="19"/>
        <v>1139.3000000000002</v>
      </c>
    </row>
    <row r="166" spans="1:26" x14ac:dyDescent="0.2">
      <c r="A166" s="7">
        <v>45</v>
      </c>
      <c r="B166" s="8">
        <v>214</v>
      </c>
      <c r="C166" s="9" t="s">
        <v>306</v>
      </c>
      <c r="D166" s="9" t="s">
        <v>307</v>
      </c>
      <c r="E166" s="10" t="s">
        <v>33</v>
      </c>
      <c r="F166" s="20">
        <v>98.4</v>
      </c>
      <c r="G166" s="20">
        <v>98.8</v>
      </c>
      <c r="H166" s="20">
        <v>97.5</v>
      </c>
      <c r="I166" s="20">
        <v>97.1</v>
      </c>
      <c r="J166" s="20">
        <f t="shared" si="16"/>
        <v>391.79999999999995</v>
      </c>
      <c r="M166" s="20">
        <v>96.6</v>
      </c>
      <c r="N166" s="20">
        <v>94.1</v>
      </c>
      <c r="O166" s="20">
        <v>92.6</v>
      </c>
      <c r="P166" s="20">
        <v>97.8</v>
      </c>
      <c r="Q166" s="20">
        <f t="shared" si="17"/>
        <v>381.09999999999997</v>
      </c>
      <c r="R166" s="22">
        <v>7</v>
      </c>
      <c r="T166" s="20">
        <v>97.3</v>
      </c>
      <c r="U166" s="20">
        <v>97</v>
      </c>
      <c r="V166" s="20">
        <v>96.2</v>
      </c>
      <c r="W166" s="20">
        <v>93.7</v>
      </c>
      <c r="X166" s="20">
        <f t="shared" si="18"/>
        <v>384.2</v>
      </c>
      <c r="Z166" s="20">
        <f t="shared" si="19"/>
        <v>1157.0999999999999</v>
      </c>
    </row>
    <row r="167" spans="1:26" x14ac:dyDescent="0.2">
      <c r="A167" s="7">
        <v>46</v>
      </c>
      <c r="B167" s="8">
        <v>213</v>
      </c>
      <c r="C167" s="9" t="s">
        <v>304</v>
      </c>
      <c r="D167" s="9" t="s">
        <v>305</v>
      </c>
      <c r="E167" s="10" t="s">
        <v>33</v>
      </c>
      <c r="F167" s="20">
        <v>90.8</v>
      </c>
      <c r="G167" s="20">
        <v>88.9</v>
      </c>
      <c r="H167" s="20">
        <v>94.4</v>
      </c>
      <c r="I167" s="20">
        <v>95.2</v>
      </c>
      <c r="J167" s="20">
        <f t="shared" si="16"/>
        <v>369.3</v>
      </c>
      <c r="M167" s="20">
        <v>92.2</v>
      </c>
      <c r="N167" s="20">
        <v>97.2</v>
      </c>
      <c r="O167" s="20">
        <v>90.6</v>
      </c>
      <c r="P167" s="20">
        <v>97.5</v>
      </c>
      <c r="Q167" s="20">
        <f t="shared" si="17"/>
        <v>377.5</v>
      </c>
      <c r="T167" s="20">
        <v>97.9</v>
      </c>
      <c r="U167" s="20">
        <v>96.5</v>
      </c>
      <c r="V167" s="20">
        <v>95.9</v>
      </c>
      <c r="W167" s="20">
        <v>93.5</v>
      </c>
      <c r="X167" s="20">
        <f t="shared" si="18"/>
        <v>383.8</v>
      </c>
      <c r="Z167" s="20">
        <f t="shared" si="19"/>
        <v>1130.5999999999999</v>
      </c>
    </row>
    <row r="168" spans="1:26" x14ac:dyDescent="0.2">
      <c r="A168" s="7">
        <v>47</v>
      </c>
      <c r="B168" s="8">
        <v>243</v>
      </c>
      <c r="C168" s="9" t="s">
        <v>137</v>
      </c>
      <c r="D168" s="9" t="s">
        <v>331</v>
      </c>
      <c r="E168" s="10" t="s">
        <v>31</v>
      </c>
      <c r="F168" s="20">
        <v>90.7</v>
      </c>
      <c r="G168" s="20">
        <v>92.8</v>
      </c>
      <c r="H168" s="20">
        <v>90.3</v>
      </c>
      <c r="I168" s="20">
        <v>94.4</v>
      </c>
      <c r="J168" s="20">
        <f t="shared" si="16"/>
        <v>368.20000000000005</v>
      </c>
      <c r="M168" s="20">
        <v>93.3</v>
      </c>
      <c r="N168" s="20">
        <v>90.1</v>
      </c>
      <c r="O168" s="20">
        <v>92.2</v>
      </c>
      <c r="P168" s="20">
        <v>93.7</v>
      </c>
      <c r="Q168" s="20">
        <f t="shared" si="17"/>
        <v>369.29999999999995</v>
      </c>
      <c r="T168" s="20">
        <v>97.3</v>
      </c>
      <c r="U168" s="20">
        <v>91</v>
      </c>
      <c r="V168" s="20">
        <v>95.2</v>
      </c>
      <c r="W168" s="20">
        <v>97.5</v>
      </c>
      <c r="X168" s="20">
        <f t="shared" si="18"/>
        <v>381</v>
      </c>
      <c r="Z168" s="20">
        <f t="shared" si="19"/>
        <v>1118.5</v>
      </c>
    </row>
    <row r="169" spans="1:26" x14ac:dyDescent="0.2">
      <c r="A169" s="7">
        <v>48</v>
      </c>
      <c r="B169" s="8">
        <v>121</v>
      </c>
      <c r="C169" s="9" t="s">
        <v>137</v>
      </c>
      <c r="D169" s="9" t="s">
        <v>264</v>
      </c>
      <c r="E169" s="10" t="s">
        <v>31</v>
      </c>
      <c r="F169" s="20">
        <v>92.7</v>
      </c>
      <c r="G169" s="20">
        <v>94</v>
      </c>
      <c r="H169" s="20">
        <v>93.4</v>
      </c>
      <c r="I169" s="20">
        <v>95.5</v>
      </c>
      <c r="J169" s="20">
        <f t="shared" si="16"/>
        <v>375.6</v>
      </c>
      <c r="M169" s="20">
        <v>94.1</v>
      </c>
      <c r="N169" s="20">
        <v>98</v>
      </c>
      <c r="O169" s="20">
        <v>96.6</v>
      </c>
      <c r="P169" s="20">
        <v>94.9</v>
      </c>
      <c r="Q169" s="20">
        <f t="shared" si="17"/>
        <v>383.6</v>
      </c>
      <c r="T169" s="20">
        <v>93.5</v>
      </c>
      <c r="U169" s="20">
        <v>96.1</v>
      </c>
      <c r="V169" s="20">
        <v>95.7</v>
      </c>
      <c r="W169" s="20">
        <v>95.1</v>
      </c>
      <c r="X169" s="20">
        <f t="shared" si="18"/>
        <v>380.4</v>
      </c>
      <c r="Z169" s="20">
        <f t="shared" si="19"/>
        <v>1139.5999999999999</v>
      </c>
    </row>
    <row r="170" spans="1:26" x14ac:dyDescent="0.2">
      <c r="A170" s="7">
        <v>49</v>
      </c>
      <c r="B170" s="8">
        <v>237</v>
      </c>
      <c r="C170" s="9" t="s">
        <v>362</v>
      </c>
      <c r="D170" s="9" t="s">
        <v>259</v>
      </c>
      <c r="E170" s="10" t="s">
        <v>31</v>
      </c>
      <c r="F170" s="20">
        <v>97.5</v>
      </c>
      <c r="G170" s="20">
        <v>97.5</v>
      </c>
      <c r="H170" s="20">
        <v>97.7</v>
      </c>
      <c r="I170" s="20">
        <v>96.6</v>
      </c>
      <c r="J170" s="20">
        <f t="shared" si="16"/>
        <v>389.29999999999995</v>
      </c>
      <c r="M170" s="20">
        <v>100.5</v>
      </c>
      <c r="N170" s="20">
        <v>95.5</v>
      </c>
      <c r="O170" s="20">
        <v>96.5</v>
      </c>
      <c r="P170" s="20">
        <v>98.2</v>
      </c>
      <c r="Q170" s="20">
        <f t="shared" si="17"/>
        <v>390.7</v>
      </c>
      <c r="T170" s="20">
        <v>91.3</v>
      </c>
      <c r="U170" s="20">
        <v>96.7</v>
      </c>
      <c r="V170" s="20">
        <v>97.14</v>
      </c>
      <c r="W170" s="20">
        <v>94</v>
      </c>
      <c r="X170" s="20">
        <f t="shared" si="18"/>
        <v>379.14</v>
      </c>
      <c r="Z170" s="20">
        <f t="shared" si="19"/>
        <v>1159.1399999999999</v>
      </c>
    </row>
    <row r="171" spans="1:26" x14ac:dyDescent="0.2">
      <c r="A171" s="7">
        <v>50</v>
      </c>
      <c r="B171" s="8">
        <v>227</v>
      </c>
      <c r="C171" s="9" t="s">
        <v>125</v>
      </c>
      <c r="D171" s="9" t="s">
        <v>316</v>
      </c>
      <c r="E171" s="10" t="s">
        <v>31</v>
      </c>
      <c r="F171" s="20">
        <v>86.1</v>
      </c>
      <c r="G171" s="20">
        <v>93.2</v>
      </c>
      <c r="H171" s="20">
        <v>88.1</v>
      </c>
      <c r="I171" s="20">
        <v>91.5</v>
      </c>
      <c r="J171" s="20">
        <f t="shared" si="16"/>
        <v>358.9</v>
      </c>
      <c r="M171" s="20">
        <v>92.5</v>
      </c>
      <c r="N171" s="20">
        <v>93.7</v>
      </c>
      <c r="O171" s="20">
        <v>96.8</v>
      </c>
      <c r="P171" s="20">
        <v>96.4</v>
      </c>
      <c r="Q171" s="20">
        <f t="shared" si="17"/>
        <v>379.4</v>
      </c>
      <c r="T171" s="20">
        <v>99.6</v>
      </c>
      <c r="U171" s="20">
        <v>90.4</v>
      </c>
      <c r="V171" s="20">
        <v>95.2</v>
      </c>
      <c r="W171" s="20">
        <v>90.8</v>
      </c>
      <c r="X171" s="20">
        <f t="shared" si="18"/>
        <v>376</v>
      </c>
      <c r="Z171" s="20">
        <f t="shared" si="19"/>
        <v>1114.3</v>
      </c>
    </row>
    <row r="172" spans="1:26" x14ac:dyDescent="0.2">
      <c r="A172" s="7">
        <v>51</v>
      </c>
      <c r="B172" s="8">
        <v>236</v>
      </c>
      <c r="C172" s="9" t="s">
        <v>258</v>
      </c>
      <c r="D172" s="9" t="s">
        <v>259</v>
      </c>
      <c r="E172" s="10" t="s">
        <v>31</v>
      </c>
      <c r="F172" s="20">
        <v>93.2</v>
      </c>
      <c r="G172" s="20">
        <v>96.5</v>
      </c>
      <c r="H172" s="20">
        <v>99.3</v>
      </c>
      <c r="I172" s="20">
        <v>89.9</v>
      </c>
      <c r="J172" s="20">
        <f t="shared" si="16"/>
        <v>378.9</v>
      </c>
      <c r="M172" s="20">
        <v>95.2</v>
      </c>
      <c r="N172" s="20">
        <v>97</v>
      </c>
      <c r="O172" s="20">
        <v>89.9</v>
      </c>
      <c r="P172" s="20">
        <v>93.4</v>
      </c>
      <c r="Q172" s="20">
        <f t="shared" si="17"/>
        <v>375.5</v>
      </c>
      <c r="T172" s="20">
        <v>91.6</v>
      </c>
      <c r="U172" s="20">
        <v>92.3</v>
      </c>
      <c r="V172" s="20">
        <v>93.4</v>
      </c>
      <c r="W172" s="20">
        <v>97.1</v>
      </c>
      <c r="X172" s="20">
        <f t="shared" si="18"/>
        <v>374.4</v>
      </c>
      <c r="Z172" s="20">
        <f t="shared" si="19"/>
        <v>1128.8</v>
      </c>
    </row>
    <row r="173" spans="1:26" x14ac:dyDescent="0.2">
      <c r="A173" s="7">
        <v>52</v>
      </c>
      <c r="B173" s="8">
        <v>232</v>
      </c>
      <c r="C173" s="9" t="s">
        <v>306</v>
      </c>
      <c r="D173" s="9" t="s">
        <v>203</v>
      </c>
      <c r="E173" s="10" t="s">
        <v>33</v>
      </c>
      <c r="F173" s="20">
        <v>96.6</v>
      </c>
      <c r="G173" s="20">
        <v>99.7</v>
      </c>
      <c r="H173" s="20">
        <v>94.7</v>
      </c>
      <c r="I173" s="20">
        <v>96.9</v>
      </c>
      <c r="J173" s="20">
        <f t="shared" si="16"/>
        <v>387.9</v>
      </c>
      <c r="M173" s="20">
        <v>93.3</v>
      </c>
      <c r="N173" s="20">
        <v>95.2</v>
      </c>
      <c r="O173" s="20">
        <v>92.9</v>
      </c>
      <c r="P173" s="20">
        <v>97.6</v>
      </c>
      <c r="Q173" s="20">
        <f t="shared" si="17"/>
        <v>379</v>
      </c>
      <c r="T173" s="20">
        <v>93.1</v>
      </c>
      <c r="U173" s="20">
        <v>94.5</v>
      </c>
      <c r="V173" s="20">
        <v>92.5</v>
      </c>
      <c r="W173" s="20">
        <v>93.8</v>
      </c>
      <c r="X173" s="20">
        <f t="shared" si="18"/>
        <v>373.90000000000003</v>
      </c>
      <c r="Z173" s="20">
        <f t="shared" si="19"/>
        <v>1140.8</v>
      </c>
    </row>
    <row r="174" spans="1:26" x14ac:dyDescent="0.2">
      <c r="A174" s="7">
        <v>53</v>
      </c>
      <c r="B174" s="8">
        <v>252</v>
      </c>
      <c r="C174" s="9" t="s">
        <v>262</v>
      </c>
      <c r="D174" s="9" t="s">
        <v>263</v>
      </c>
      <c r="E174" s="10" t="s">
        <v>7</v>
      </c>
      <c r="F174" s="20">
        <v>97</v>
      </c>
      <c r="G174" s="20">
        <v>93</v>
      </c>
      <c r="H174" s="20">
        <v>95.8</v>
      </c>
      <c r="I174" s="20">
        <v>98.1</v>
      </c>
      <c r="J174" s="20">
        <f t="shared" si="16"/>
        <v>383.9</v>
      </c>
      <c r="M174" s="20">
        <v>98.5</v>
      </c>
      <c r="N174" s="20">
        <v>96.9</v>
      </c>
      <c r="O174" s="20">
        <v>92.4</v>
      </c>
      <c r="P174" s="20">
        <v>96.4</v>
      </c>
      <c r="Q174" s="20">
        <f t="shared" si="17"/>
        <v>384.20000000000005</v>
      </c>
      <c r="T174" s="20">
        <v>92.3</v>
      </c>
      <c r="U174" s="20">
        <v>91.3</v>
      </c>
      <c r="V174" s="20">
        <v>91.8</v>
      </c>
      <c r="W174" s="20">
        <v>96</v>
      </c>
      <c r="X174" s="20">
        <f t="shared" si="18"/>
        <v>371.4</v>
      </c>
      <c r="Z174" s="20">
        <f t="shared" si="19"/>
        <v>1139.5</v>
      </c>
    </row>
    <row r="175" spans="1:26" x14ac:dyDescent="0.2">
      <c r="A175" s="7">
        <v>54</v>
      </c>
      <c r="B175" s="8">
        <v>249</v>
      </c>
      <c r="C175" s="9" t="s">
        <v>327</v>
      </c>
      <c r="D175" s="9" t="s">
        <v>328</v>
      </c>
      <c r="E175" s="10" t="s">
        <v>31</v>
      </c>
      <c r="F175" s="20">
        <v>92.3</v>
      </c>
      <c r="G175" s="20">
        <v>92.5</v>
      </c>
      <c r="H175" s="20">
        <v>89</v>
      </c>
      <c r="I175" s="20">
        <v>90.1</v>
      </c>
      <c r="J175" s="20">
        <f t="shared" si="16"/>
        <v>363.9</v>
      </c>
      <c r="M175" s="20">
        <v>86</v>
      </c>
      <c r="N175" s="20">
        <v>91</v>
      </c>
      <c r="O175" s="20">
        <v>93.1</v>
      </c>
      <c r="P175" s="20">
        <v>93.9</v>
      </c>
      <c r="Q175" s="20">
        <f t="shared" si="17"/>
        <v>364</v>
      </c>
      <c r="T175" s="20">
        <v>93.2</v>
      </c>
      <c r="U175" s="20">
        <v>86.6</v>
      </c>
      <c r="V175" s="20">
        <v>95.3</v>
      </c>
      <c r="W175" s="20">
        <v>94.3</v>
      </c>
      <c r="X175" s="20">
        <f t="shared" si="18"/>
        <v>369.40000000000003</v>
      </c>
      <c r="Z175" s="20">
        <f t="shared" si="19"/>
        <v>1097.3</v>
      </c>
    </row>
    <row r="176" spans="1:26" x14ac:dyDescent="0.2">
      <c r="A176" s="7">
        <v>55</v>
      </c>
      <c r="B176" s="8">
        <v>309</v>
      </c>
      <c r="C176" s="9" t="s">
        <v>314</v>
      </c>
      <c r="D176" s="9" t="s">
        <v>315</v>
      </c>
      <c r="E176" s="10" t="s">
        <v>31</v>
      </c>
      <c r="F176" s="20">
        <v>96.7</v>
      </c>
      <c r="G176" s="20">
        <v>97</v>
      </c>
      <c r="H176" s="20">
        <v>96.7</v>
      </c>
      <c r="I176" s="20">
        <v>95.8</v>
      </c>
      <c r="J176" s="20">
        <f t="shared" si="16"/>
        <v>386.2</v>
      </c>
      <c r="M176" s="20">
        <v>93.8</v>
      </c>
      <c r="N176" s="20">
        <v>92.2</v>
      </c>
      <c r="O176" s="20">
        <v>96.4</v>
      </c>
      <c r="P176" s="20">
        <v>88.8</v>
      </c>
      <c r="Q176" s="20">
        <f t="shared" si="17"/>
        <v>371.2</v>
      </c>
      <c r="T176" s="20">
        <v>92</v>
      </c>
      <c r="U176" s="20">
        <v>87.7</v>
      </c>
      <c r="V176" s="20">
        <v>91.6</v>
      </c>
      <c r="W176" s="20">
        <v>97.8</v>
      </c>
      <c r="X176" s="20">
        <f t="shared" si="18"/>
        <v>369.09999999999997</v>
      </c>
      <c r="Z176" s="20">
        <f t="shared" si="19"/>
        <v>1126.5</v>
      </c>
    </row>
    <row r="177" spans="1:26" x14ac:dyDescent="0.2">
      <c r="A177" s="7">
        <v>56</v>
      </c>
      <c r="B177" s="8">
        <v>152</v>
      </c>
      <c r="C177" s="9" t="s">
        <v>276</v>
      </c>
      <c r="D177" s="9" t="s">
        <v>277</v>
      </c>
      <c r="E177" s="10" t="s">
        <v>31</v>
      </c>
      <c r="F177" s="20">
        <v>79.599999999999994</v>
      </c>
      <c r="G177" s="20">
        <v>87.8</v>
      </c>
      <c r="H177" s="20">
        <v>92.9</v>
      </c>
      <c r="I177" s="20">
        <v>98.4</v>
      </c>
      <c r="J177" s="20">
        <f t="shared" si="16"/>
        <v>358.69999999999993</v>
      </c>
      <c r="M177" s="20">
        <v>89</v>
      </c>
      <c r="N177" s="20">
        <v>89.5</v>
      </c>
      <c r="O177" s="20">
        <v>86.6</v>
      </c>
      <c r="P177" s="20">
        <v>93.4</v>
      </c>
      <c r="Q177" s="20">
        <f t="shared" si="17"/>
        <v>358.5</v>
      </c>
      <c r="T177" s="20">
        <v>94.2</v>
      </c>
      <c r="U177" s="20">
        <v>93.8</v>
      </c>
      <c r="V177" s="20">
        <v>93.1</v>
      </c>
      <c r="W177" s="20">
        <v>86.7</v>
      </c>
      <c r="X177" s="20">
        <f t="shared" si="18"/>
        <v>367.8</v>
      </c>
      <c r="Z177" s="20">
        <f t="shared" si="19"/>
        <v>1085</v>
      </c>
    </row>
    <row r="178" spans="1:26" x14ac:dyDescent="0.2">
      <c r="A178" s="7">
        <v>57</v>
      </c>
      <c r="B178" s="8">
        <v>337</v>
      </c>
      <c r="C178" s="9" t="s">
        <v>249</v>
      </c>
      <c r="D178" s="9" t="s">
        <v>250</v>
      </c>
      <c r="E178" s="10" t="s">
        <v>33</v>
      </c>
      <c r="F178" s="20">
        <v>81.3</v>
      </c>
      <c r="G178" s="20">
        <v>87.1</v>
      </c>
      <c r="H178" s="20">
        <v>87</v>
      </c>
      <c r="I178" s="20">
        <v>93.9</v>
      </c>
      <c r="J178" s="20">
        <f t="shared" si="16"/>
        <v>349.29999999999995</v>
      </c>
      <c r="M178" s="20">
        <v>94.5</v>
      </c>
      <c r="N178" s="20">
        <v>90</v>
      </c>
      <c r="O178" s="20">
        <v>82.4</v>
      </c>
      <c r="P178" s="20">
        <v>83.9</v>
      </c>
      <c r="Q178" s="20">
        <f t="shared" si="17"/>
        <v>350.79999999999995</v>
      </c>
      <c r="T178" s="20">
        <v>91.2</v>
      </c>
      <c r="U178" s="20">
        <v>94.7</v>
      </c>
      <c r="V178" s="20">
        <v>87.6</v>
      </c>
      <c r="W178" s="20">
        <v>91.8</v>
      </c>
      <c r="X178" s="20">
        <f t="shared" si="18"/>
        <v>365.3</v>
      </c>
      <c r="Z178" s="20">
        <f t="shared" si="19"/>
        <v>1065.3999999999999</v>
      </c>
    </row>
    <row r="179" spans="1:26" x14ac:dyDescent="0.2">
      <c r="A179" s="7">
        <v>58</v>
      </c>
      <c r="B179" s="8">
        <v>286</v>
      </c>
      <c r="C179" s="9" t="s">
        <v>265</v>
      </c>
      <c r="D179" s="9" t="s">
        <v>266</v>
      </c>
      <c r="E179" s="10" t="s">
        <v>31</v>
      </c>
      <c r="F179" s="20">
        <v>79</v>
      </c>
      <c r="G179" s="20">
        <v>76.099999999999994</v>
      </c>
      <c r="H179" s="20">
        <v>83.9</v>
      </c>
      <c r="I179" s="20">
        <v>83.9</v>
      </c>
      <c r="J179" s="20">
        <f t="shared" si="16"/>
        <v>322.89999999999998</v>
      </c>
      <c r="M179" s="20">
        <v>84</v>
      </c>
      <c r="N179" s="20">
        <v>89.4</v>
      </c>
      <c r="O179" s="20">
        <v>77.099999999999994</v>
      </c>
      <c r="P179" s="20">
        <v>89.5</v>
      </c>
      <c r="Q179" s="20">
        <f t="shared" si="17"/>
        <v>340</v>
      </c>
      <c r="T179" s="20">
        <v>78.099999999999994</v>
      </c>
      <c r="U179" s="20">
        <v>90.6</v>
      </c>
      <c r="V179" s="20">
        <v>82.5</v>
      </c>
      <c r="W179" s="20">
        <v>88.3</v>
      </c>
      <c r="X179" s="20">
        <f t="shared" si="18"/>
        <v>339.5</v>
      </c>
      <c r="Z179" s="20">
        <f t="shared" si="19"/>
        <v>1002.4</v>
      </c>
    </row>
    <row r="180" spans="1:26" x14ac:dyDescent="0.2">
      <c r="A180" s="7">
        <v>59</v>
      </c>
      <c r="B180" s="8">
        <v>369</v>
      </c>
      <c r="C180" s="9" t="s">
        <v>108</v>
      </c>
      <c r="D180" s="9" t="s">
        <v>409</v>
      </c>
      <c r="E180" s="10" t="s">
        <v>33</v>
      </c>
      <c r="F180" s="20">
        <v>88.2</v>
      </c>
      <c r="G180" s="20">
        <v>89.7</v>
      </c>
      <c r="H180" s="20">
        <v>82.6</v>
      </c>
      <c r="I180" s="20">
        <v>73.400000000000006</v>
      </c>
      <c r="J180" s="20">
        <f t="shared" si="16"/>
        <v>333.9</v>
      </c>
      <c r="M180" s="20">
        <v>87.1</v>
      </c>
      <c r="N180" s="20">
        <v>77.5</v>
      </c>
      <c r="O180" s="20">
        <v>89</v>
      </c>
      <c r="P180" s="20">
        <v>87.8</v>
      </c>
      <c r="Q180" s="20">
        <f t="shared" si="17"/>
        <v>341.4</v>
      </c>
      <c r="T180" s="20">
        <v>78.599999999999994</v>
      </c>
      <c r="U180" s="20">
        <v>83.1</v>
      </c>
      <c r="V180" s="20">
        <v>83.4</v>
      </c>
      <c r="W180" s="20">
        <v>87.2</v>
      </c>
      <c r="X180" s="20">
        <f t="shared" si="18"/>
        <v>332.3</v>
      </c>
      <c r="Z180" s="20">
        <f t="shared" si="19"/>
        <v>1007.5999999999999</v>
      </c>
    </row>
    <row r="181" spans="1:26" x14ac:dyDescent="0.2">
      <c r="A181" s="7">
        <v>60</v>
      </c>
      <c r="B181" s="8">
        <v>325</v>
      </c>
      <c r="C181" s="9" t="s">
        <v>253</v>
      </c>
      <c r="D181" s="9" t="s">
        <v>254</v>
      </c>
      <c r="E181" s="10" t="s">
        <v>31</v>
      </c>
      <c r="F181" s="20">
        <v>95.8</v>
      </c>
      <c r="G181" s="20">
        <v>98.3</v>
      </c>
      <c r="H181" s="20">
        <v>101.2</v>
      </c>
      <c r="I181" s="20">
        <v>97.3</v>
      </c>
      <c r="J181" s="20">
        <f t="shared" si="16"/>
        <v>392.6</v>
      </c>
      <c r="M181" s="20">
        <v>93</v>
      </c>
      <c r="N181" s="20">
        <v>98.6</v>
      </c>
      <c r="O181" s="20">
        <v>92.7</v>
      </c>
      <c r="P181" s="20">
        <v>94.2</v>
      </c>
      <c r="Q181" s="20">
        <f t="shared" si="17"/>
        <v>378.5</v>
      </c>
      <c r="X181" s="20" t="s">
        <v>420</v>
      </c>
      <c r="Z181" s="20">
        <f>J181+Q181</f>
        <v>771.1</v>
      </c>
    </row>
  </sheetData>
  <sortState ref="B102:Z108">
    <sortCondition descending="1" ref="Y102:Y108"/>
  </sortState>
  <mergeCells count="5">
    <mergeCell ref="A14:Z14"/>
    <mergeCell ref="A4:Z4"/>
    <mergeCell ref="A111:Z111"/>
    <mergeCell ref="A116:Z116"/>
    <mergeCell ref="A106:Z106"/>
  </mergeCells>
  <printOptions horizontalCentered="1"/>
  <pageMargins left="0.2" right="0.2" top="0.5" bottom="0.5" header="0.3" footer="0.3"/>
  <pageSetup scale="99" fitToHeight="8" orientation="portrait" r:id="rId1"/>
  <rowBreaks count="1" manualBreakCount="1">
    <brk id="10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workbookViewId="0">
      <selection activeCell="A3" sqref="A3"/>
    </sheetView>
  </sheetViews>
  <sheetFormatPr defaultColWidth="7.7109375" defaultRowHeight="15" x14ac:dyDescent="0.2"/>
  <cols>
    <col min="1" max="1" width="6.140625" style="7" customWidth="1"/>
    <col min="2" max="2" width="7" style="12" customWidth="1"/>
    <col min="3" max="3" width="11.28515625" style="12" bestFit="1" customWidth="1"/>
    <col min="4" max="4" width="16.42578125" style="7" bestFit="1" customWidth="1"/>
    <col min="5" max="5" width="5.42578125" style="7" customWidth="1"/>
    <col min="6" max="9" width="3.85546875" style="7" hidden="1" customWidth="1"/>
    <col min="10" max="10" width="8.28515625" style="7" customWidth="1"/>
    <col min="11" max="11" width="2.85546875" style="7" hidden="1" customWidth="1"/>
    <col min="12" max="12" width="7" style="7" customWidth="1"/>
    <col min="13" max="16" width="3.85546875" style="7" hidden="1" customWidth="1"/>
    <col min="17" max="17" width="8.28515625" style="7" customWidth="1"/>
    <col min="18" max="18" width="3.85546875" style="7" hidden="1" customWidth="1"/>
    <col min="19" max="19" width="7.28515625" style="20" customWidth="1"/>
    <col min="20" max="23" width="4.42578125" style="20" hidden="1" customWidth="1"/>
    <col min="24" max="24" width="7.85546875" style="20" customWidth="1"/>
    <col min="25" max="25" width="3.85546875" style="20" hidden="1" customWidth="1"/>
    <col min="26" max="26" width="6.7109375" style="20" customWidth="1"/>
    <col min="27" max="27" width="8.28515625" style="26" bestFit="1" customWidth="1"/>
    <col min="28" max="28" width="7.7109375" style="26" customWidth="1"/>
    <col min="29" max="31" width="7.7109375" style="11" customWidth="1"/>
    <col min="32" max="16384" width="7.7109375" style="11"/>
  </cols>
  <sheetData>
    <row r="1" spans="1:28" s="3" customFormat="1" ht="18" x14ac:dyDescent="0.25">
      <c r="A1" s="1" t="s">
        <v>372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7"/>
      <c r="T1" s="17"/>
      <c r="U1" s="17"/>
      <c r="V1" s="17"/>
      <c r="W1" s="17"/>
      <c r="X1" s="17"/>
      <c r="Y1" s="17"/>
      <c r="Z1" s="17"/>
      <c r="AA1" s="17"/>
      <c r="AB1" s="24"/>
    </row>
    <row r="2" spans="1:28" s="3" customFormat="1" ht="18" x14ac:dyDescent="0.25">
      <c r="A2" s="1" t="s">
        <v>371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7"/>
      <c r="T2" s="17"/>
      <c r="U2" s="17"/>
      <c r="V2" s="17"/>
      <c r="W2" s="17"/>
      <c r="X2" s="17"/>
      <c r="Y2" s="17"/>
      <c r="Z2" s="17"/>
      <c r="AA2" s="17"/>
      <c r="AB2" s="24"/>
    </row>
    <row r="3" spans="1:28" s="3" customFormat="1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7"/>
      <c r="T3" s="17"/>
      <c r="U3" s="17"/>
      <c r="V3" s="17"/>
      <c r="W3" s="17"/>
      <c r="X3" s="17"/>
      <c r="Y3" s="17"/>
      <c r="Z3" s="17"/>
      <c r="AA3" s="17"/>
      <c r="AB3" s="24"/>
    </row>
    <row r="4" spans="1:28" s="3" customFormat="1" ht="18" x14ac:dyDescent="0.25">
      <c r="A4" s="31" t="s">
        <v>470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8" s="3" customFormat="1" ht="18" x14ac:dyDescent="0.25">
      <c r="A5" s="13" t="s">
        <v>373</v>
      </c>
      <c r="B5" s="13"/>
      <c r="C5" s="13"/>
      <c r="E5" s="13" t="s">
        <v>455</v>
      </c>
      <c r="F5" s="13"/>
      <c r="G5" s="13"/>
      <c r="H5" s="13"/>
      <c r="I5" s="13"/>
      <c r="J5" s="13"/>
      <c r="K5" s="13"/>
      <c r="M5" s="2"/>
      <c r="N5" s="2"/>
      <c r="O5" s="2"/>
      <c r="P5" s="2"/>
      <c r="Q5" s="2"/>
      <c r="R5" s="2"/>
      <c r="AA5" s="2">
        <v>193.2</v>
      </c>
    </row>
    <row r="6" spans="1:28" s="3" customFormat="1" ht="18" x14ac:dyDescent="0.25">
      <c r="A6" s="13" t="s">
        <v>374</v>
      </c>
      <c r="B6" s="13"/>
      <c r="C6" s="13"/>
      <c r="E6" s="13" t="s">
        <v>453</v>
      </c>
      <c r="F6" s="13"/>
      <c r="G6" s="13"/>
      <c r="H6" s="13"/>
      <c r="I6" s="13"/>
      <c r="J6" s="13"/>
      <c r="K6" s="13"/>
      <c r="M6" s="2"/>
      <c r="N6" s="2"/>
      <c r="O6" s="2"/>
      <c r="P6" s="2"/>
      <c r="Q6" s="2"/>
      <c r="R6" s="2"/>
      <c r="AA6" s="2">
        <v>192.3</v>
      </c>
    </row>
    <row r="7" spans="1:28" s="3" customFormat="1" ht="18" x14ac:dyDescent="0.25">
      <c r="A7" s="13" t="s">
        <v>375</v>
      </c>
      <c r="B7" s="13"/>
      <c r="C7" s="13"/>
      <c r="E7" s="13" t="s">
        <v>463</v>
      </c>
      <c r="F7" s="13"/>
      <c r="G7" s="13"/>
      <c r="H7" s="13"/>
      <c r="I7" s="13"/>
      <c r="J7" s="13"/>
      <c r="K7" s="13"/>
      <c r="M7" s="2"/>
      <c r="N7" s="2"/>
      <c r="O7" s="2"/>
      <c r="P7" s="2"/>
      <c r="Q7" s="2"/>
      <c r="R7" s="2"/>
      <c r="AA7" s="2">
        <v>171.3</v>
      </c>
    </row>
    <row r="8" spans="1:28" s="3" customFormat="1" ht="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7"/>
      <c r="T8" s="17"/>
      <c r="U8" s="17"/>
      <c r="V8" s="17"/>
      <c r="W8" s="17"/>
      <c r="X8" s="17"/>
      <c r="Y8" s="17"/>
      <c r="Z8" s="17"/>
      <c r="AA8" s="17"/>
      <c r="AB8" s="24"/>
    </row>
    <row r="9" spans="1:28" s="3" customFormat="1" ht="18" x14ac:dyDescent="0.25">
      <c r="A9" s="31" t="s">
        <v>467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8" s="3" customFormat="1" ht="18" x14ac:dyDescent="0.25">
      <c r="A10" s="13" t="s">
        <v>373</v>
      </c>
      <c r="B10" s="13"/>
      <c r="C10" s="13"/>
      <c r="E10" s="13" t="s">
        <v>453</v>
      </c>
      <c r="F10" s="13"/>
      <c r="G10" s="13"/>
      <c r="H10" s="13"/>
      <c r="I10" s="13"/>
      <c r="J10" s="13"/>
      <c r="K10" s="13"/>
      <c r="L10" s="2"/>
      <c r="M10" s="2"/>
      <c r="N10" s="2"/>
      <c r="O10" s="2"/>
      <c r="P10" s="2"/>
      <c r="Q10" s="2"/>
      <c r="R10" s="2"/>
      <c r="T10" s="23"/>
      <c r="U10" s="23"/>
      <c r="V10" s="23"/>
      <c r="W10" s="23"/>
      <c r="X10" s="23"/>
      <c r="Y10" s="23"/>
      <c r="Z10" s="24"/>
      <c r="AA10" s="23">
        <v>200</v>
      </c>
    </row>
    <row r="11" spans="1:28" s="3" customFormat="1" ht="18" x14ac:dyDescent="0.25">
      <c r="A11" s="13" t="s">
        <v>374</v>
      </c>
      <c r="B11" s="13"/>
      <c r="C11" s="13"/>
      <c r="E11" s="13" t="s">
        <v>455</v>
      </c>
      <c r="F11" s="13"/>
      <c r="G11" s="13"/>
      <c r="H11" s="13"/>
      <c r="I11" s="13"/>
      <c r="J11" s="13"/>
      <c r="K11" s="13"/>
      <c r="L11" s="2"/>
      <c r="M11" s="2"/>
      <c r="N11" s="2"/>
      <c r="O11" s="2"/>
      <c r="P11" s="2"/>
      <c r="Q11" s="2"/>
      <c r="R11" s="2"/>
      <c r="T11" s="23"/>
      <c r="U11" s="23"/>
      <c r="V11" s="23"/>
      <c r="W11" s="23"/>
      <c r="X11" s="23"/>
      <c r="Y11" s="23"/>
      <c r="Z11" s="24"/>
      <c r="AA11" s="23">
        <v>199.6</v>
      </c>
    </row>
    <row r="12" spans="1:28" s="3" customFormat="1" ht="18" x14ac:dyDescent="0.25">
      <c r="A12" s="13" t="s">
        <v>375</v>
      </c>
      <c r="B12" s="13"/>
      <c r="C12" s="13"/>
      <c r="E12" s="13" t="s">
        <v>463</v>
      </c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T12" s="23"/>
      <c r="U12" s="23"/>
      <c r="V12" s="23"/>
      <c r="W12" s="23"/>
      <c r="X12" s="23"/>
      <c r="Y12" s="23"/>
      <c r="Z12" s="24"/>
      <c r="AA12" s="23">
        <v>177.2</v>
      </c>
    </row>
    <row r="13" spans="1:28" s="3" customFormat="1" ht="18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2"/>
      <c r="M13" s="2"/>
      <c r="N13" s="2"/>
      <c r="O13" s="2"/>
      <c r="P13" s="2"/>
      <c r="Q13" s="2"/>
      <c r="R13" s="2"/>
      <c r="S13" s="23"/>
      <c r="T13" s="23"/>
      <c r="U13" s="23"/>
      <c r="V13" s="23"/>
      <c r="W13" s="23"/>
      <c r="X13" s="23"/>
      <c r="Y13" s="23"/>
      <c r="Z13" s="24"/>
      <c r="AA13" s="24"/>
    </row>
    <row r="14" spans="1:28" s="3" customFormat="1" ht="18" x14ac:dyDescent="0.25">
      <c r="A14" s="31" t="s">
        <v>429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24"/>
    </row>
    <row r="15" spans="1:28" s="3" customFormat="1" ht="18" x14ac:dyDescent="0.25">
      <c r="A15" s="13" t="s">
        <v>373</v>
      </c>
      <c r="B15" s="13"/>
      <c r="C15" s="13"/>
      <c r="E15" s="13" t="s">
        <v>453</v>
      </c>
      <c r="F15" s="13"/>
      <c r="G15" s="13"/>
      <c r="H15" s="13"/>
      <c r="I15" s="13"/>
      <c r="J15" s="13"/>
      <c r="K15" s="13"/>
      <c r="L15" s="2"/>
      <c r="M15" s="2"/>
      <c r="N15" s="2"/>
      <c r="O15" s="2"/>
      <c r="P15" s="2"/>
      <c r="Q15" s="2"/>
      <c r="R15" s="2"/>
      <c r="S15" s="23"/>
      <c r="T15" s="23"/>
      <c r="U15" s="23"/>
      <c r="V15" s="23"/>
      <c r="W15" s="23"/>
      <c r="X15" s="23"/>
      <c r="Y15" s="23"/>
      <c r="Z15" s="23"/>
      <c r="AA15" s="24">
        <v>198.9</v>
      </c>
      <c r="AB15" s="24"/>
    </row>
    <row r="16" spans="1:28" s="3" customFormat="1" ht="18" x14ac:dyDescent="0.25">
      <c r="A16" s="13" t="s">
        <v>374</v>
      </c>
      <c r="B16" s="13"/>
      <c r="C16" s="13"/>
      <c r="E16" s="13" t="s">
        <v>454</v>
      </c>
      <c r="F16" s="13"/>
      <c r="G16" s="13"/>
      <c r="H16" s="13"/>
      <c r="I16" s="13"/>
      <c r="J16" s="13"/>
      <c r="K16" s="13"/>
      <c r="L16" s="2"/>
      <c r="M16" s="2"/>
      <c r="N16" s="2"/>
      <c r="O16" s="2"/>
      <c r="P16" s="2"/>
      <c r="Q16" s="2"/>
      <c r="R16" s="2"/>
      <c r="S16" s="23"/>
      <c r="T16" s="23"/>
      <c r="U16" s="23"/>
      <c r="V16" s="23"/>
      <c r="W16" s="23"/>
      <c r="X16" s="23"/>
      <c r="Y16" s="23"/>
      <c r="Z16" s="23"/>
      <c r="AA16" s="24">
        <v>198.3</v>
      </c>
      <c r="AB16" s="24"/>
    </row>
    <row r="17" spans="1:28" s="3" customFormat="1" ht="18" x14ac:dyDescent="0.25">
      <c r="A17" s="13" t="s">
        <v>375</v>
      </c>
      <c r="B17" s="13"/>
      <c r="C17" s="13"/>
      <c r="E17" s="13" t="s">
        <v>455</v>
      </c>
      <c r="F17" s="13"/>
      <c r="G17" s="13"/>
      <c r="H17" s="13"/>
      <c r="I17" s="13"/>
      <c r="J17" s="13"/>
      <c r="K17" s="13"/>
      <c r="L17" s="2"/>
      <c r="M17" s="2"/>
      <c r="N17" s="2"/>
      <c r="O17" s="2"/>
      <c r="P17" s="2"/>
      <c r="Q17" s="2"/>
      <c r="R17" s="2"/>
      <c r="S17" s="23"/>
      <c r="T17" s="23"/>
      <c r="U17" s="23"/>
      <c r="V17" s="23"/>
      <c r="W17" s="23"/>
      <c r="X17" s="23"/>
      <c r="Y17" s="23"/>
      <c r="Z17" s="23"/>
      <c r="AA17" s="24">
        <v>176.7</v>
      </c>
      <c r="AB17" s="24"/>
    </row>
    <row r="18" spans="1:28" s="3" customFormat="1" ht="18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2"/>
      <c r="N18" s="2"/>
      <c r="O18" s="2"/>
      <c r="P18" s="2"/>
      <c r="Q18" s="2"/>
      <c r="R18" s="2"/>
      <c r="S18" s="23"/>
      <c r="T18" s="23"/>
      <c r="U18" s="23"/>
      <c r="V18" s="23"/>
      <c r="W18" s="23"/>
      <c r="X18" s="23"/>
      <c r="Y18" s="23"/>
      <c r="Z18" s="23"/>
      <c r="AA18" s="24"/>
      <c r="AB18" s="24"/>
    </row>
    <row r="19" spans="1:28" s="5" customFormat="1" ht="15.75" x14ac:dyDescent="0.25">
      <c r="A19" s="4" t="s">
        <v>366</v>
      </c>
      <c r="B19" s="4" t="s">
        <v>0</v>
      </c>
      <c r="C19" s="6" t="s">
        <v>2</v>
      </c>
      <c r="D19" s="6" t="s">
        <v>1</v>
      </c>
      <c r="E19" s="4" t="s">
        <v>3</v>
      </c>
      <c r="F19" s="4">
        <v>1</v>
      </c>
      <c r="G19" s="4">
        <v>2</v>
      </c>
      <c r="H19" s="4">
        <v>3</v>
      </c>
      <c r="I19" s="4">
        <v>4</v>
      </c>
      <c r="J19" s="4" t="s">
        <v>367</v>
      </c>
      <c r="K19" s="4" t="s">
        <v>413</v>
      </c>
      <c r="L19" s="4" t="s">
        <v>368</v>
      </c>
      <c r="M19" s="4">
        <v>1</v>
      </c>
      <c r="N19" s="4">
        <v>2</v>
      </c>
      <c r="O19" s="4">
        <v>3</v>
      </c>
      <c r="P19" s="4">
        <v>4</v>
      </c>
      <c r="Q19" s="4" t="s">
        <v>414</v>
      </c>
      <c r="R19" s="4" t="s">
        <v>413</v>
      </c>
      <c r="S19" s="19" t="s">
        <v>415</v>
      </c>
      <c r="T19" s="21">
        <v>1</v>
      </c>
      <c r="U19" s="21">
        <v>2</v>
      </c>
      <c r="V19" s="21">
        <v>3</v>
      </c>
      <c r="W19" s="21">
        <v>4</v>
      </c>
      <c r="X19" s="19" t="s">
        <v>416</v>
      </c>
      <c r="Y19" s="19" t="s">
        <v>413</v>
      </c>
      <c r="Z19" s="19" t="s">
        <v>417</v>
      </c>
      <c r="AA19" s="19" t="s">
        <v>418</v>
      </c>
      <c r="AB19" s="25"/>
    </row>
    <row r="20" spans="1:28" x14ac:dyDescent="0.2">
      <c r="A20" s="7">
        <v>1</v>
      </c>
      <c r="B20" s="8">
        <v>141</v>
      </c>
      <c r="C20" s="9" t="s">
        <v>142</v>
      </c>
      <c r="D20" s="9" t="s">
        <v>143</v>
      </c>
      <c r="E20" s="10"/>
      <c r="F20" s="7">
        <v>93</v>
      </c>
      <c r="G20" s="7">
        <v>95</v>
      </c>
      <c r="H20" s="7">
        <v>95</v>
      </c>
      <c r="I20" s="7">
        <v>97</v>
      </c>
      <c r="J20" s="7">
        <f t="shared" ref="J20:J52" si="0">SUM(F20:I20)</f>
        <v>380</v>
      </c>
      <c r="L20" s="7">
        <v>192.3</v>
      </c>
      <c r="M20" s="7">
        <v>98</v>
      </c>
      <c r="N20" s="7">
        <v>97</v>
      </c>
      <c r="O20" s="7">
        <v>94</v>
      </c>
      <c r="P20" s="7">
        <v>95</v>
      </c>
      <c r="Q20" s="7">
        <f t="shared" ref="Q20:Q52" si="1">SUM(M20:P20)</f>
        <v>384</v>
      </c>
      <c r="S20" s="20">
        <v>200</v>
      </c>
      <c r="T20" s="22">
        <v>94</v>
      </c>
      <c r="U20" s="22">
        <v>95</v>
      </c>
      <c r="V20" s="22">
        <v>93</v>
      </c>
      <c r="W20" s="22">
        <v>95</v>
      </c>
      <c r="X20" s="22">
        <f t="shared" ref="X20:X52" si="2">SUM(T20:W20)</f>
        <v>377</v>
      </c>
      <c r="Y20" s="22"/>
      <c r="Z20" s="20">
        <v>198.9</v>
      </c>
      <c r="AA20" s="22">
        <f t="shared" ref="AA20:AA52" si="3">J20+Q20+X20</f>
        <v>1141</v>
      </c>
    </row>
    <row r="21" spans="1:28" x14ac:dyDescent="0.2">
      <c r="A21" s="7">
        <v>2</v>
      </c>
      <c r="B21" s="8">
        <v>302</v>
      </c>
      <c r="C21" s="9" t="s">
        <v>99</v>
      </c>
      <c r="D21" s="9" t="s">
        <v>100</v>
      </c>
      <c r="E21" s="10"/>
      <c r="F21" s="7">
        <v>94</v>
      </c>
      <c r="G21" s="7">
        <v>93</v>
      </c>
      <c r="H21" s="7">
        <v>92</v>
      </c>
      <c r="I21" s="7">
        <v>91</v>
      </c>
      <c r="J21" s="7">
        <f t="shared" si="0"/>
        <v>370</v>
      </c>
      <c r="L21" s="7">
        <v>68.7</v>
      </c>
      <c r="M21" s="7">
        <v>93</v>
      </c>
      <c r="N21" s="7">
        <v>93</v>
      </c>
      <c r="O21" s="7">
        <v>96</v>
      </c>
      <c r="P21" s="7">
        <v>96</v>
      </c>
      <c r="Q21" s="7">
        <f t="shared" si="1"/>
        <v>378</v>
      </c>
      <c r="R21" s="7">
        <v>8</v>
      </c>
      <c r="S21" s="20">
        <v>115.2</v>
      </c>
      <c r="T21" s="22">
        <v>96</v>
      </c>
      <c r="U21" s="22">
        <v>94</v>
      </c>
      <c r="V21" s="22">
        <v>97</v>
      </c>
      <c r="W21" s="22">
        <v>95</v>
      </c>
      <c r="X21" s="22">
        <f t="shared" si="2"/>
        <v>382</v>
      </c>
      <c r="Y21" s="22">
        <v>14</v>
      </c>
      <c r="Z21" s="20">
        <v>198.3</v>
      </c>
      <c r="AA21" s="22">
        <f t="shared" si="3"/>
        <v>1130</v>
      </c>
    </row>
    <row r="22" spans="1:28" x14ac:dyDescent="0.2">
      <c r="A22" s="7">
        <v>3</v>
      </c>
      <c r="B22" s="8">
        <v>111</v>
      </c>
      <c r="C22" s="9" t="s">
        <v>125</v>
      </c>
      <c r="D22" s="9" t="s">
        <v>126</v>
      </c>
      <c r="E22" s="10"/>
      <c r="F22" s="7">
        <v>95</v>
      </c>
      <c r="G22" s="7">
        <v>93</v>
      </c>
      <c r="H22" s="7">
        <v>96</v>
      </c>
      <c r="I22" s="7">
        <v>95</v>
      </c>
      <c r="J22" s="7">
        <f t="shared" si="0"/>
        <v>379</v>
      </c>
      <c r="L22" s="7">
        <v>193.2</v>
      </c>
      <c r="M22" s="7">
        <v>92</v>
      </c>
      <c r="N22" s="7">
        <v>95</v>
      </c>
      <c r="O22" s="7">
        <v>96</v>
      </c>
      <c r="P22" s="7">
        <v>95</v>
      </c>
      <c r="Q22" s="7">
        <f t="shared" si="1"/>
        <v>378</v>
      </c>
      <c r="R22" s="7">
        <v>9</v>
      </c>
      <c r="S22" s="20">
        <v>199.6</v>
      </c>
      <c r="T22" s="22">
        <v>95</v>
      </c>
      <c r="U22" s="22">
        <v>97</v>
      </c>
      <c r="V22" s="22">
        <v>95</v>
      </c>
      <c r="W22" s="22">
        <v>96</v>
      </c>
      <c r="X22" s="22">
        <f t="shared" si="2"/>
        <v>383</v>
      </c>
      <c r="Y22" s="22"/>
      <c r="Z22" s="20">
        <v>176.7</v>
      </c>
      <c r="AA22" s="22">
        <f t="shared" si="3"/>
        <v>1140</v>
      </c>
    </row>
    <row r="23" spans="1:28" x14ac:dyDescent="0.2">
      <c r="A23" s="7">
        <v>4</v>
      </c>
      <c r="B23" s="8">
        <v>327</v>
      </c>
      <c r="C23" s="9" t="s">
        <v>149</v>
      </c>
      <c r="D23" s="9" t="s">
        <v>150</v>
      </c>
      <c r="E23" s="10" t="s">
        <v>7</v>
      </c>
      <c r="F23" s="7">
        <v>93</v>
      </c>
      <c r="G23" s="7">
        <v>92</v>
      </c>
      <c r="H23" s="7">
        <v>93</v>
      </c>
      <c r="I23" s="7">
        <v>94</v>
      </c>
      <c r="J23" s="7">
        <f t="shared" si="0"/>
        <v>372</v>
      </c>
      <c r="L23" s="7">
        <v>152.69999999999999</v>
      </c>
      <c r="M23" s="7">
        <v>93</v>
      </c>
      <c r="N23" s="7">
        <v>91</v>
      </c>
      <c r="O23" s="7">
        <v>93</v>
      </c>
      <c r="P23" s="7">
        <v>95</v>
      </c>
      <c r="Q23" s="7">
        <f t="shared" si="1"/>
        <v>372</v>
      </c>
      <c r="R23" s="7">
        <v>5</v>
      </c>
      <c r="S23" s="20">
        <v>135.1</v>
      </c>
      <c r="T23" s="22">
        <v>97</v>
      </c>
      <c r="U23" s="22">
        <v>97</v>
      </c>
      <c r="V23" s="22">
        <v>93</v>
      </c>
      <c r="W23" s="22">
        <v>95</v>
      </c>
      <c r="X23" s="22">
        <f t="shared" si="2"/>
        <v>382</v>
      </c>
      <c r="Y23" s="22">
        <v>8</v>
      </c>
      <c r="Z23" s="20">
        <v>156.80000000000001</v>
      </c>
      <c r="AA23" s="22">
        <f t="shared" si="3"/>
        <v>1126</v>
      </c>
    </row>
    <row r="24" spans="1:28" x14ac:dyDescent="0.2">
      <c r="A24" s="7">
        <v>5</v>
      </c>
      <c r="B24" s="8">
        <v>329</v>
      </c>
      <c r="C24" s="9" t="s">
        <v>151</v>
      </c>
      <c r="D24" s="9" t="s">
        <v>152</v>
      </c>
      <c r="E24" s="10"/>
      <c r="F24" s="7">
        <v>91</v>
      </c>
      <c r="G24" s="7">
        <v>92</v>
      </c>
      <c r="H24" s="7">
        <v>93</v>
      </c>
      <c r="I24" s="7">
        <v>93</v>
      </c>
      <c r="J24" s="7">
        <f t="shared" si="0"/>
        <v>369</v>
      </c>
      <c r="L24" s="7">
        <v>112.3</v>
      </c>
      <c r="M24" s="7">
        <v>92</v>
      </c>
      <c r="N24" s="7">
        <v>93</v>
      </c>
      <c r="O24" s="7">
        <v>90</v>
      </c>
      <c r="P24" s="7">
        <v>95</v>
      </c>
      <c r="Q24" s="7">
        <f t="shared" si="1"/>
        <v>370</v>
      </c>
      <c r="R24" s="7">
        <v>10</v>
      </c>
      <c r="S24" s="20">
        <v>75.099999999999994</v>
      </c>
      <c r="T24" s="22">
        <v>90</v>
      </c>
      <c r="U24" s="22">
        <v>93</v>
      </c>
      <c r="V24" s="22">
        <v>97</v>
      </c>
      <c r="W24" s="22">
        <v>91</v>
      </c>
      <c r="X24" s="22">
        <f t="shared" si="2"/>
        <v>371</v>
      </c>
      <c r="Y24" s="22">
        <v>5</v>
      </c>
      <c r="Z24" s="20">
        <v>135.69999999999999</v>
      </c>
      <c r="AA24" s="22">
        <f t="shared" si="3"/>
        <v>1110</v>
      </c>
    </row>
    <row r="25" spans="1:28" x14ac:dyDescent="0.2">
      <c r="A25" s="7">
        <v>6</v>
      </c>
      <c r="B25" s="8">
        <v>276</v>
      </c>
      <c r="C25" s="9" t="s">
        <v>157</v>
      </c>
      <c r="D25" s="9" t="s">
        <v>49</v>
      </c>
      <c r="E25" s="10" t="s">
        <v>31</v>
      </c>
      <c r="F25" s="7">
        <v>90</v>
      </c>
      <c r="G25" s="7">
        <v>93</v>
      </c>
      <c r="H25" s="7">
        <v>91</v>
      </c>
      <c r="I25" s="7">
        <v>94</v>
      </c>
      <c r="J25" s="7">
        <f t="shared" si="0"/>
        <v>368</v>
      </c>
      <c r="K25" s="7">
        <v>9</v>
      </c>
      <c r="L25" s="7">
        <v>171.3</v>
      </c>
      <c r="M25" s="7">
        <v>94</v>
      </c>
      <c r="N25" s="7">
        <v>94</v>
      </c>
      <c r="O25" s="7">
        <v>89</v>
      </c>
      <c r="P25" s="7">
        <v>94</v>
      </c>
      <c r="Q25" s="7">
        <f t="shared" si="1"/>
        <v>371</v>
      </c>
      <c r="S25" s="20">
        <v>177.2</v>
      </c>
      <c r="T25" s="22">
        <v>97</v>
      </c>
      <c r="U25" s="22">
        <v>94</v>
      </c>
      <c r="V25" s="22">
        <v>95</v>
      </c>
      <c r="W25" s="22">
        <v>93</v>
      </c>
      <c r="X25" s="22">
        <f t="shared" si="2"/>
        <v>379</v>
      </c>
      <c r="Y25" s="22"/>
      <c r="Z25" s="20">
        <v>115.4</v>
      </c>
      <c r="AA25" s="22">
        <f t="shared" si="3"/>
        <v>1118</v>
      </c>
    </row>
    <row r="26" spans="1:28" x14ac:dyDescent="0.2">
      <c r="A26" s="7">
        <v>7</v>
      </c>
      <c r="B26" s="8">
        <v>180</v>
      </c>
      <c r="C26" s="9" t="s">
        <v>145</v>
      </c>
      <c r="D26" s="9" t="s">
        <v>146</v>
      </c>
      <c r="E26" s="10"/>
      <c r="F26" s="7">
        <v>86</v>
      </c>
      <c r="G26" s="7">
        <v>93</v>
      </c>
      <c r="H26" s="7">
        <v>91</v>
      </c>
      <c r="I26" s="7">
        <v>93</v>
      </c>
      <c r="J26" s="7">
        <f t="shared" si="0"/>
        <v>363</v>
      </c>
      <c r="M26" s="7">
        <v>93</v>
      </c>
      <c r="N26" s="7">
        <v>93</v>
      </c>
      <c r="O26" s="7">
        <v>93</v>
      </c>
      <c r="P26" s="7">
        <v>94</v>
      </c>
      <c r="Q26" s="7">
        <f t="shared" si="1"/>
        <v>373</v>
      </c>
      <c r="S26" s="20">
        <v>94</v>
      </c>
      <c r="T26" s="22">
        <v>93</v>
      </c>
      <c r="U26" s="22">
        <v>92</v>
      </c>
      <c r="V26" s="22">
        <v>96</v>
      </c>
      <c r="W26" s="22">
        <v>90</v>
      </c>
      <c r="X26" s="22">
        <f t="shared" si="2"/>
        <v>371</v>
      </c>
      <c r="Y26" s="22">
        <v>7</v>
      </c>
      <c r="Z26" s="20">
        <v>94.5</v>
      </c>
      <c r="AA26" s="22">
        <f t="shared" si="3"/>
        <v>1107</v>
      </c>
    </row>
    <row r="27" spans="1:28" x14ac:dyDescent="0.2">
      <c r="A27" s="7">
        <v>8</v>
      </c>
      <c r="B27" s="8">
        <v>306</v>
      </c>
      <c r="C27" s="9" t="s">
        <v>158</v>
      </c>
      <c r="D27" s="9" t="s">
        <v>61</v>
      </c>
      <c r="E27" s="10" t="s">
        <v>377</v>
      </c>
      <c r="F27" s="7">
        <v>95</v>
      </c>
      <c r="G27" s="7">
        <v>94</v>
      </c>
      <c r="H27" s="7">
        <v>90</v>
      </c>
      <c r="I27" s="7">
        <v>94</v>
      </c>
      <c r="J27" s="7">
        <f t="shared" si="0"/>
        <v>373</v>
      </c>
      <c r="L27" s="7">
        <v>133.30000000000001</v>
      </c>
      <c r="M27" s="7">
        <v>92</v>
      </c>
      <c r="N27" s="7">
        <v>92</v>
      </c>
      <c r="O27" s="7">
        <v>95</v>
      </c>
      <c r="P27" s="7">
        <v>84</v>
      </c>
      <c r="Q27" s="7">
        <f t="shared" si="1"/>
        <v>363</v>
      </c>
      <c r="R27" s="7">
        <v>12</v>
      </c>
      <c r="T27" s="22">
        <v>94</v>
      </c>
      <c r="U27" s="22">
        <v>95</v>
      </c>
      <c r="V27" s="22">
        <v>94</v>
      </c>
      <c r="W27" s="22">
        <v>89</v>
      </c>
      <c r="X27" s="22">
        <f t="shared" si="2"/>
        <v>372</v>
      </c>
      <c r="Y27" s="22"/>
      <c r="Z27" s="20">
        <v>73.7</v>
      </c>
      <c r="AA27" s="22">
        <f t="shared" si="3"/>
        <v>1108</v>
      </c>
    </row>
    <row r="28" spans="1:28" x14ac:dyDescent="0.2">
      <c r="A28" s="7">
        <v>9</v>
      </c>
      <c r="B28" s="8">
        <v>303</v>
      </c>
      <c r="C28" s="9" t="s">
        <v>147</v>
      </c>
      <c r="D28" s="9" t="s">
        <v>148</v>
      </c>
      <c r="E28" s="10" t="s">
        <v>7</v>
      </c>
      <c r="F28" s="7">
        <v>91</v>
      </c>
      <c r="G28" s="7">
        <v>90</v>
      </c>
      <c r="H28" s="7">
        <v>93</v>
      </c>
      <c r="I28" s="7">
        <v>93</v>
      </c>
      <c r="J28" s="7">
        <f t="shared" si="0"/>
        <v>367</v>
      </c>
      <c r="M28" s="7">
        <v>94</v>
      </c>
      <c r="N28" s="7">
        <v>94</v>
      </c>
      <c r="O28" s="7">
        <v>91</v>
      </c>
      <c r="P28" s="7">
        <v>93</v>
      </c>
      <c r="Q28" s="7">
        <f t="shared" si="1"/>
        <v>372</v>
      </c>
      <c r="R28" s="7">
        <v>9</v>
      </c>
      <c r="S28" s="20">
        <v>153.19999999999999</v>
      </c>
      <c r="T28" s="22">
        <v>93</v>
      </c>
      <c r="U28" s="22">
        <v>90</v>
      </c>
      <c r="V28" s="22">
        <v>92</v>
      </c>
      <c r="W28" s="22">
        <v>94</v>
      </c>
      <c r="X28" s="22">
        <f t="shared" si="2"/>
        <v>369</v>
      </c>
      <c r="Y28" s="22"/>
      <c r="AA28" s="22">
        <f t="shared" si="3"/>
        <v>1108</v>
      </c>
    </row>
    <row r="29" spans="1:28" x14ac:dyDescent="0.2">
      <c r="A29" s="7">
        <v>10</v>
      </c>
      <c r="B29" s="8">
        <v>116</v>
      </c>
      <c r="C29" s="9" t="s">
        <v>127</v>
      </c>
      <c r="D29" s="9" t="s">
        <v>128</v>
      </c>
      <c r="E29" s="10"/>
      <c r="F29" s="7">
        <v>92</v>
      </c>
      <c r="G29" s="7">
        <v>91</v>
      </c>
      <c r="H29" s="7">
        <v>91</v>
      </c>
      <c r="I29" s="7">
        <v>92</v>
      </c>
      <c r="J29" s="7">
        <f t="shared" si="0"/>
        <v>366</v>
      </c>
      <c r="M29" s="7">
        <v>93</v>
      </c>
      <c r="N29" s="7">
        <v>93</v>
      </c>
      <c r="O29" s="7">
        <v>88</v>
      </c>
      <c r="P29" s="7">
        <v>94</v>
      </c>
      <c r="Q29" s="7">
        <f t="shared" si="1"/>
        <v>368</v>
      </c>
      <c r="T29" s="22">
        <v>91</v>
      </c>
      <c r="U29" s="22">
        <v>94</v>
      </c>
      <c r="V29" s="22">
        <v>89</v>
      </c>
      <c r="W29" s="22">
        <v>94</v>
      </c>
      <c r="X29" s="22">
        <f t="shared" si="2"/>
        <v>368</v>
      </c>
      <c r="Y29" s="22">
        <v>6</v>
      </c>
      <c r="AA29" s="22">
        <f t="shared" si="3"/>
        <v>1102</v>
      </c>
    </row>
    <row r="30" spans="1:28" x14ac:dyDescent="0.2">
      <c r="A30" s="7">
        <v>11</v>
      </c>
      <c r="B30" s="8">
        <v>272</v>
      </c>
      <c r="C30" s="9" t="s">
        <v>155</v>
      </c>
      <c r="D30" s="9" t="s">
        <v>156</v>
      </c>
      <c r="E30" s="10" t="s">
        <v>31</v>
      </c>
      <c r="F30" s="7">
        <v>89</v>
      </c>
      <c r="G30" s="7">
        <v>90</v>
      </c>
      <c r="H30" s="7">
        <v>89</v>
      </c>
      <c r="I30" s="7">
        <v>93</v>
      </c>
      <c r="J30" s="7">
        <f t="shared" si="0"/>
        <v>361</v>
      </c>
      <c r="M30" s="7">
        <v>93</v>
      </c>
      <c r="N30" s="7">
        <v>94</v>
      </c>
      <c r="O30" s="7">
        <v>90</v>
      </c>
      <c r="P30" s="7">
        <v>89</v>
      </c>
      <c r="Q30" s="7">
        <f t="shared" si="1"/>
        <v>366</v>
      </c>
      <c r="T30" s="22">
        <v>94</v>
      </c>
      <c r="U30" s="22">
        <v>91</v>
      </c>
      <c r="V30" s="22">
        <v>93</v>
      </c>
      <c r="W30" s="22">
        <v>90</v>
      </c>
      <c r="X30" s="22">
        <f t="shared" si="2"/>
        <v>368</v>
      </c>
      <c r="Y30" s="22">
        <v>5</v>
      </c>
      <c r="AA30" s="22">
        <f t="shared" si="3"/>
        <v>1095</v>
      </c>
    </row>
    <row r="31" spans="1:28" x14ac:dyDescent="0.2">
      <c r="A31" s="7">
        <v>12</v>
      </c>
      <c r="B31" s="8">
        <v>260</v>
      </c>
      <c r="C31" s="9" t="s">
        <v>116</v>
      </c>
      <c r="D31" s="9" t="s">
        <v>117</v>
      </c>
      <c r="E31" s="10"/>
      <c r="F31" s="7">
        <v>91</v>
      </c>
      <c r="G31" s="7">
        <v>90</v>
      </c>
      <c r="H31" s="7">
        <v>88</v>
      </c>
      <c r="I31" s="7">
        <v>94</v>
      </c>
      <c r="J31" s="7">
        <f t="shared" si="0"/>
        <v>363</v>
      </c>
      <c r="M31" s="7">
        <v>96</v>
      </c>
      <c r="N31" s="7">
        <v>94</v>
      </c>
      <c r="O31" s="7">
        <v>91</v>
      </c>
      <c r="P31" s="7">
        <v>89</v>
      </c>
      <c r="Q31" s="7">
        <f t="shared" si="1"/>
        <v>370</v>
      </c>
      <c r="R31" s="7">
        <v>8</v>
      </c>
      <c r="T31" s="22">
        <v>92</v>
      </c>
      <c r="U31" s="22">
        <v>95</v>
      </c>
      <c r="V31" s="22">
        <v>89</v>
      </c>
      <c r="W31" s="22">
        <v>91</v>
      </c>
      <c r="X31" s="22">
        <f t="shared" si="2"/>
        <v>367</v>
      </c>
      <c r="Y31" s="22"/>
      <c r="AA31" s="22">
        <f t="shared" si="3"/>
        <v>1100</v>
      </c>
    </row>
    <row r="32" spans="1:28" x14ac:dyDescent="0.2">
      <c r="A32" s="7">
        <v>13</v>
      </c>
      <c r="B32" s="8">
        <v>183</v>
      </c>
      <c r="C32" s="9" t="s">
        <v>28</v>
      </c>
      <c r="D32" s="9" t="s">
        <v>106</v>
      </c>
      <c r="E32" s="10" t="s">
        <v>7</v>
      </c>
      <c r="F32" s="7">
        <v>94</v>
      </c>
      <c r="G32" s="7">
        <v>90</v>
      </c>
      <c r="H32" s="7">
        <v>92</v>
      </c>
      <c r="I32" s="7">
        <v>92</v>
      </c>
      <c r="J32" s="7">
        <f t="shared" si="0"/>
        <v>368</v>
      </c>
      <c r="K32" s="7">
        <v>8</v>
      </c>
      <c r="L32" s="7">
        <v>91.1</v>
      </c>
      <c r="M32" s="7">
        <v>86</v>
      </c>
      <c r="N32" s="7">
        <v>87</v>
      </c>
      <c r="O32" s="7">
        <v>93</v>
      </c>
      <c r="P32" s="7">
        <v>90</v>
      </c>
      <c r="Q32" s="7">
        <f t="shared" si="1"/>
        <v>356</v>
      </c>
      <c r="T32" s="22">
        <v>89</v>
      </c>
      <c r="U32" s="22">
        <v>90</v>
      </c>
      <c r="V32" s="22">
        <v>93</v>
      </c>
      <c r="W32" s="22">
        <v>91</v>
      </c>
      <c r="X32" s="22">
        <f t="shared" si="2"/>
        <v>363</v>
      </c>
      <c r="Y32" s="22"/>
      <c r="AA32" s="22">
        <f t="shared" si="3"/>
        <v>1087</v>
      </c>
    </row>
    <row r="33" spans="1:27" x14ac:dyDescent="0.2">
      <c r="A33" s="7">
        <v>14</v>
      </c>
      <c r="B33" s="8">
        <v>128</v>
      </c>
      <c r="C33" s="9" t="s">
        <v>135</v>
      </c>
      <c r="D33" s="9" t="s">
        <v>65</v>
      </c>
      <c r="E33" s="10" t="s">
        <v>377</v>
      </c>
      <c r="F33" s="7">
        <v>92</v>
      </c>
      <c r="G33" s="7">
        <v>92</v>
      </c>
      <c r="H33" s="7">
        <v>90</v>
      </c>
      <c r="I33" s="7">
        <v>87</v>
      </c>
      <c r="J33" s="7">
        <f t="shared" si="0"/>
        <v>361</v>
      </c>
      <c r="M33" s="7">
        <v>89</v>
      </c>
      <c r="N33" s="7">
        <v>88</v>
      </c>
      <c r="O33" s="7">
        <v>96</v>
      </c>
      <c r="P33" s="7">
        <v>88</v>
      </c>
      <c r="Q33" s="7">
        <f t="shared" si="1"/>
        <v>361</v>
      </c>
      <c r="R33" s="7">
        <v>5</v>
      </c>
      <c r="T33" s="22">
        <v>93</v>
      </c>
      <c r="U33" s="22">
        <v>88</v>
      </c>
      <c r="V33" s="22">
        <v>90</v>
      </c>
      <c r="W33" s="22">
        <v>91</v>
      </c>
      <c r="X33" s="22">
        <f t="shared" si="2"/>
        <v>362</v>
      </c>
      <c r="Y33" s="22"/>
      <c r="AA33" s="22">
        <f t="shared" si="3"/>
        <v>1084</v>
      </c>
    </row>
    <row r="34" spans="1:27" x14ac:dyDescent="0.2">
      <c r="A34" s="7">
        <v>15</v>
      </c>
      <c r="B34" s="8">
        <v>281</v>
      </c>
      <c r="C34" s="9" t="s">
        <v>129</v>
      </c>
      <c r="D34" s="9" t="s">
        <v>130</v>
      </c>
      <c r="E34" s="10"/>
      <c r="F34" s="7">
        <v>84</v>
      </c>
      <c r="G34" s="7">
        <v>86</v>
      </c>
      <c r="H34" s="7">
        <v>88</v>
      </c>
      <c r="I34" s="7">
        <v>94</v>
      </c>
      <c r="J34" s="7">
        <f t="shared" si="0"/>
        <v>352</v>
      </c>
      <c r="M34" s="7">
        <v>93</v>
      </c>
      <c r="N34" s="7">
        <v>91</v>
      </c>
      <c r="O34" s="7">
        <v>88</v>
      </c>
      <c r="P34" s="7">
        <v>89</v>
      </c>
      <c r="Q34" s="7">
        <f t="shared" si="1"/>
        <v>361</v>
      </c>
      <c r="R34" s="7">
        <v>4</v>
      </c>
      <c r="T34" s="22">
        <v>89</v>
      </c>
      <c r="U34" s="22">
        <v>88</v>
      </c>
      <c r="V34" s="22">
        <v>91</v>
      </c>
      <c r="W34" s="22">
        <v>92</v>
      </c>
      <c r="X34" s="22">
        <f t="shared" si="2"/>
        <v>360</v>
      </c>
      <c r="Y34" s="22">
        <v>5</v>
      </c>
      <c r="AA34" s="22">
        <f t="shared" si="3"/>
        <v>1073</v>
      </c>
    </row>
    <row r="35" spans="1:27" x14ac:dyDescent="0.2">
      <c r="A35" s="7">
        <v>16</v>
      </c>
      <c r="B35" s="8">
        <v>113</v>
      </c>
      <c r="C35" s="9" t="s">
        <v>110</v>
      </c>
      <c r="D35" s="9" t="s">
        <v>103</v>
      </c>
      <c r="E35" s="10"/>
      <c r="F35" s="7">
        <v>89</v>
      </c>
      <c r="G35" s="7">
        <v>90</v>
      </c>
      <c r="H35" s="7">
        <v>95</v>
      </c>
      <c r="I35" s="7">
        <v>84</v>
      </c>
      <c r="J35" s="7">
        <f t="shared" si="0"/>
        <v>358</v>
      </c>
      <c r="M35" s="7">
        <v>85</v>
      </c>
      <c r="N35" s="7">
        <v>90</v>
      </c>
      <c r="O35" s="7">
        <v>85</v>
      </c>
      <c r="P35" s="7">
        <v>89</v>
      </c>
      <c r="Q35" s="7">
        <f t="shared" si="1"/>
        <v>349</v>
      </c>
      <c r="R35" s="7">
        <v>5</v>
      </c>
      <c r="T35" s="22">
        <v>84</v>
      </c>
      <c r="U35" s="22">
        <v>94</v>
      </c>
      <c r="V35" s="22">
        <v>92</v>
      </c>
      <c r="W35" s="22">
        <v>90</v>
      </c>
      <c r="X35" s="22">
        <f t="shared" si="2"/>
        <v>360</v>
      </c>
      <c r="Y35" s="22">
        <v>4</v>
      </c>
      <c r="AA35" s="22">
        <f t="shared" si="3"/>
        <v>1067</v>
      </c>
    </row>
    <row r="36" spans="1:27" x14ac:dyDescent="0.2">
      <c r="A36" s="7">
        <v>17</v>
      </c>
      <c r="B36" s="8">
        <v>109</v>
      </c>
      <c r="C36" s="9" t="s">
        <v>120</v>
      </c>
      <c r="D36" s="9" t="s">
        <v>119</v>
      </c>
      <c r="E36" s="10" t="s">
        <v>7</v>
      </c>
      <c r="F36" s="7">
        <v>93</v>
      </c>
      <c r="G36" s="7">
        <v>87</v>
      </c>
      <c r="H36" s="7">
        <v>89</v>
      </c>
      <c r="I36" s="7">
        <v>90</v>
      </c>
      <c r="J36" s="7">
        <f t="shared" si="0"/>
        <v>359</v>
      </c>
      <c r="M36" s="7">
        <v>91</v>
      </c>
      <c r="N36" s="7">
        <v>90</v>
      </c>
      <c r="O36" s="7">
        <v>82</v>
      </c>
      <c r="P36" s="7">
        <v>88</v>
      </c>
      <c r="Q36" s="7">
        <f t="shared" si="1"/>
        <v>351</v>
      </c>
      <c r="R36" s="7">
        <v>4</v>
      </c>
      <c r="T36" s="22">
        <v>88</v>
      </c>
      <c r="U36" s="22">
        <v>87</v>
      </c>
      <c r="V36" s="22">
        <v>91</v>
      </c>
      <c r="W36" s="22">
        <v>90</v>
      </c>
      <c r="X36" s="22">
        <f t="shared" si="2"/>
        <v>356</v>
      </c>
      <c r="Y36" s="22"/>
      <c r="AA36" s="22">
        <f t="shared" si="3"/>
        <v>1066</v>
      </c>
    </row>
    <row r="37" spans="1:27" x14ac:dyDescent="0.2">
      <c r="A37" s="7">
        <v>18</v>
      </c>
      <c r="B37" s="8">
        <v>175</v>
      </c>
      <c r="C37" s="9" t="s">
        <v>123</v>
      </c>
      <c r="D37" s="9" t="s">
        <v>124</v>
      </c>
      <c r="E37" s="10" t="s">
        <v>31</v>
      </c>
      <c r="F37" s="7">
        <v>90</v>
      </c>
      <c r="G37" s="7">
        <v>93</v>
      </c>
      <c r="H37" s="7">
        <v>89</v>
      </c>
      <c r="I37" s="7">
        <v>93</v>
      </c>
      <c r="J37" s="7">
        <f t="shared" si="0"/>
        <v>365</v>
      </c>
      <c r="M37" s="7">
        <v>89</v>
      </c>
      <c r="N37" s="7">
        <v>92</v>
      </c>
      <c r="O37" s="7">
        <v>87</v>
      </c>
      <c r="P37" s="7">
        <v>89</v>
      </c>
      <c r="Q37" s="7">
        <f t="shared" si="1"/>
        <v>357</v>
      </c>
      <c r="R37" s="7">
        <v>8</v>
      </c>
      <c r="T37" s="22">
        <v>86</v>
      </c>
      <c r="U37" s="22">
        <v>93</v>
      </c>
      <c r="V37" s="22">
        <v>89</v>
      </c>
      <c r="W37" s="22">
        <v>87</v>
      </c>
      <c r="X37" s="22">
        <f t="shared" si="2"/>
        <v>355</v>
      </c>
      <c r="Y37" s="22"/>
      <c r="AA37" s="22">
        <f t="shared" si="3"/>
        <v>1077</v>
      </c>
    </row>
    <row r="38" spans="1:27" x14ac:dyDescent="0.2">
      <c r="A38" s="7">
        <v>19</v>
      </c>
      <c r="B38" s="8">
        <v>334</v>
      </c>
      <c r="C38" s="9" t="s">
        <v>108</v>
      </c>
      <c r="D38" s="9" t="s">
        <v>109</v>
      </c>
      <c r="E38" s="10"/>
      <c r="F38" s="7">
        <v>86</v>
      </c>
      <c r="G38" s="7">
        <v>85</v>
      </c>
      <c r="H38" s="7">
        <v>93</v>
      </c>
      <c r="I38" s="7">
        <v>90</v>
      </c>
      <c r="J38" s="7">
        <f t="shared" si="0"/>
        <v>354</v>
      </c>
      <c r="M38" s="7">
        <v>89</v>
      </c>
      <c r="N38" s="7">
        <v>86</v>
      </c>
      <c r="O38" s="7">
        <v>91</v>
      </c>
      <c r="P38" s="7">
        <v>89</v>
      </c>
      <c r="Q38" s="7">
        <f t="shared" si="1"/>
        <v>355</v>
      </c>
      <c r="T38" s="22">
        <v>85</v>
      </c>
      <c r="U38" s="22">
        <v>86</v>
      </c>
      <c r="V38" s="22">
        <v>97</v>
      </c>
      <c r="W38" s="22">
        <v>85</v>
      </c>
      <c r="X38" s="22">
        <f t="shared" si="2"/>
        <v>353</v>
      </c>
      <c r="Y38" s="22"/>
      <c r="AA38" s="22">
        <f t="shared" si="3"/>
        <v>1062</v>
      </c>
    </row>
    <row r="39" spans="1:27" x14ac:dyDescent="0.2">
      <c r="A39" s="7">
        <v>20</v>
      </c>
      <c r="B39" s="8">
        <v>318</v>
      </c>
      <c r="C39" s="9" t="s">
        <v>104</v>
      </c>
      <c r="D39" s="9" t="s">
        <v>105</v>
      </c>
      <c r="E39" s="10" t="s">
        <v>31</v>
      </c>
      <c r="F39" s="7">
        <v>89</v>
      </c>
      <c r="G39" s="7">
        <v>82</v>
      </c>
      <c r="H39" s="7">
        <v>90</v>
      </c>
      <c r="I39" s="7">
        <v>85</v>
      </c>
      <c r="J39" s="7">
        <f t="shared" si="0"/>
        <v>346</v>
      </c>
      <c r="M39" s="7">
        <v>83</v>
      </c>
      <c r="N39" s="7">
        <v>89</v>
      </c>
      <c r="O39" s="7">
        <v>85</v>
      </c>
      <c r="P39" s="7">
        <v>89</v>
      </c>
      <c r="Q39" s="7">
        <f t="shared" si="1"/>
        <v>346</v>
      </c>
      <c r="T39" s="22">
        <v>86</v>
      </c>
      <c r="U39" s="22">
        <v>91</v>
      </c>
      <c r="V39" s="22">
        <v>84</v>
      </c>
      <c r="W39" s="22">
        <v>90</v>
      </c>
      <c r="X39" s="22">
        <f t="shared" si="2"/>
        <v>351</v>
      </c>
      <c r="Y39" s="22">
        <v>4</v>
      </c>
      <c r="AA39" s="22">
        <f t="shared" si="3"/>
        <v>1043</v>
      </c>
    </row>
    <row r="40" spans="1:27" x14ac:dyDescent="0.2">
      <c r="A40" s="7">
        <v>21</v>
      </c>
      <c r="B40" s="8">
        <v>135</v>
      </c>
      <c r="C40" s="9" t="s">
        <v>137</v>
      </c>
      <c r="D40" s="9" t="s">
        <v>138</v>
      </c>
      <c r="E40" s="10" t="s">
        <v>31</v>
      </c>
      <c r="F40" s="7">
        <v>89</v>
      </c>
      <c r="G40" s="7">
        <v>91</v>
      </c>
      <c r="H40" s="7">
        <v>88</v>
      </c>
      <c r="I40" s="7">
        <v>87</v>
      </c>
      <c r="J40" s="7">
        <f t="shared" si="0"/>
        <v>355</v>
      </c>
      <c r="M40" s="7">
        <v>87</v>
      </c>
      <c r="N40" s="7">
        <v>93</v>
      </c>
      <c r="O40" s="7">
        <v>91</v>
      </c>
      <c r="P40" s="7">
        <v>89</v>
      </c>
      <c r="Q40" s="7">
        <f t="shared" si="1"/>
        <v>360</v>
      </c>
      <c r="T40" s="22">
        <v>90</v>
      </c>
      <c r="U40" s="22">
        <v>82</v>
      </c>
      <c r="V40" s="22">
        <v>87</v>
      </c>
      <c r="W40" s="22">
        <v>92</v>
      </c>
      <c r="X40" s="22">
        <f t="shared" si="2"/>
        <v>351</v>
      </c>
      <c r="Y40" s="22">
        <v>3</v>
      </c>
      <c r="AA40" s="22">
        <f t="shared" si="3"/>
        <v>1066</v>
      </c>
    </row>
    <row r="41" spans="1:27" x14ac:dyDescent="0.2">
      <c r="A41" s="7">
        <v>22</v>
      </c>
      <c r="B41" s="8">
        <v>277</v>
      </c>
      <c r="C41" s="9" t="s">
        <v>121</v>
      </c>
      <c r="D41" s="9" t="s">
        <v>122</v>
      </c>
      <c r="E41" s="10" t="s">
        <v>31</v>
      </c>
      <c r="F41" s="7">
        <v>86</v>
      </c>
      <c r="G41" s="7">
        <v>88</v>
      </c>
      <c r="H41" s="7">
        <v>84</v>
      </c>
      <c r="I41" s="7">
        <v>86</v>
      </c>
      <c r="J41" s="7">
        <f t="shared" si="0"/>
        <v>344</v>
      </c>
      <c r="M41" s="7">
        <v>89</v>
      </c>
      <c r="N41" s="7">
        <v>91</v>
      </c>
      <c r="O41" s="7">
        <v>90</v>
      </c>
      <c r="P41" s="7">
        <v>79</v>
      </c>
      <c r="Q41" s="7">
        <f t="shared" si="1"/>
        <v>349</v>
      </c>
      <c r="R41" s="7">
        <v>4</v>
      </c>
      <c r="T41" s="22">
        <v>85</v>
      </c>
      <c r="U41" s="22">
        <v>87</v>
      </c>
      <c r="V41" s="22">
        <v>86</v>
      </c>
      <c r="W41" s="22">
        <v>92</v>
      </c>
      <c r="X41" s="22">
        <f t="shared" si="2"/>
        <v>350</v>
      </c>
      <c r="Y41" s="22">
        <v>4</v>
      </c>
      <c r="AA41" s="22">
        <f t="shared" si="3"/>
        <v>1043</v>
      </c>
    </row>
    <row r="42" spans="1:27" x14ac:dyDescent="0.2">
      <c r="A42" s="7">
        <v>23</v>
      </c>
      <c r="B42" s="8">
        <v>150</v>
      </c>
      <c r="C42" s="9" t="s">
        <v>144</v>
      </c>
      <c r="D42" s="9" t="s">
        <v>68</v>
      </c>
      <c r="E42" s="10" t="s">
        <v>31</v>
      </c>
      <c r="F42" s="7">
        <v>94</v>
      </c>
      <c r="G42" s="7">
        <v>83</v>
      </c>
      <c r="H42" s="7">
        <v>91</v>
      </c>
      <c r="I42" s="7">
        <v>90</v>
      </c>
      <c r="J42" s="7">
        <f t="shared" si="0"/>
        <v>358</v>
      </c>
      <c r="M42" s="7">
        <v>92</v>
      </c>
      <c r="N42" s="7">
        <v>88</v>
      </c>
      <c r="O42" s="7">
        <v>88</v>
      </c>
      <c r="P42" s="7">
        <v>86</v>
      </c>
      <c r="Q42" s="7">
        <f t="shared" si="1"/>
        <v>354</v>
      </c>
      <c r="T42" s="22">
        <v>89</v>
      </c>
      <c r="U42" s="22">
        <v>90</v>
      </c>
      <c r="V42" s="22">
        <v>87</v>
      </c>
      <c r="W42" s="22">
        <v>84</v>
      </c>
      <c r="X42" s="22">
        <f t="shared" si="2"/>
        <v>350</v>
      </c>
      <c r="Y42" s="22">
        <v>3</v>
      </c>
      <c r="AA42" s="22">
        <f t="shared" si="3"/>
        <v>1062</v>
      </c>
    </row>
    <row r="43" spans="1:27" x14ac:dyDescent="0.2">
      <c r="A43" s="7">
        <v>24</v>
      </c>
      <c r="B43" s="8">
        <v>114</v>
      </c>
      <c r="C43" s="9" t="s">
        <v>102</v>
      </c>
      <c r="D43" s="9" t="s">
        <v>103</v>
      </c>
      <c r="E43" s="10" t="s">
        <v>31</v>
      </c>
      <c r="F43" s="7">
        <v>85</v>
      </c>
      <c r="G43" s="7">
        <v>89</v>
      </c>
      <c r="H43" s="7">
        <v>90</v>
      </c>
      <c r="I43" s="7">
        <v>93</v>
      </c>
      <c r="J43" s="7">
        <f t="shared" si="0"/>
        <v>357</v>
      </c>
      <c r="M43" s="7">
        <v>88</v>
      </c>
      <c r="N43" s="7">
        <v>91</v>
      </c>
      <c r="O43" s="7">
        <v>86</v>
      </c>
      <c r="P43" s="7">
        <v>92</v>
      </c>
      <c r="Q43" s="7">
        <f t="shared" si="1"/>
        <v>357</v>
      </c>
      <c r="R43" s="7">
        <v>5</v>
      </c>
      <c r="T43" s="22">
        <v>89</v>
      </c>
      <c r="U43" s="22">
        <v>81</v>
      </c>
      <c r="V43" s="22">
        <v>89</v>
      </c>
      <c r="W43" s="22">
        <v>90</v>
      </c>
      <c r="X43" s="22">
        <f t="shared" si="2"/>
        <v>349</v>
      </c>
      <c r="Y43" s="22">
        <v>4</v>
      </c>
      <c r="AA43" s="22">
        <f t="shared" si="3"/>
        <v>1063</v>
      </c>
    </row>
    <row r="44" spans="1:27" x14ac:dyDescent="0.2">
      <c r="A44" s="7">
        <v>25</v>
      </c>
      <c r="B44" s="8">
        <v>242</v>
      </c>
      <c r="C44" s="9" t="s">
        <v>131</v>
      </c>
      <c r="D44" s="9" t="s">
        <v>132</v>
      </c>
      <c r="E44" s="10" t="s">
        <v>31</v>
      </c>
      <c r="F44" s="7">
        <v>92</v>
      </c>
      <c r="G44" s="7">
        <v>89</v>
      </c>
      <c r="H44" s="7">
        <v>87</v>
      </c>
      <c r="I44" s="7">
        <v>94</v>
      </c>
      <c r="J44" s="7">
        <f t="shared" si="0"/>
        <v>362</v>
      </c>
      <c r="M44" s="7">
        <v>89</v>
      </c>
      <c r="N44" s="7">
        <v>92</v>
      </c>
      <c r="O44" s="7">
        <v>90</v>
      </c>
      <c r="P44" s="7">
        <v>92</v>
      </c>
      <c r="Q44" s="7">
        <f t="shared" si="1"/>
        <v>363</v>
      </c>
      <c r="R44" s="7">
        <v>8</v>
      </c>
      <c r="T44" s="22">
        <v>85</v>
      </c>
      <c r="U44" s="22">
        <v>89</v>
      </c>
      <c r="V44" s="22">
        <v>90</v>
      </c>
      <c r="W44" s="22">
        <v>85</v>
      </c>
      <c r="X44" s="22">
        <f t="shared" si="2"/>
        <v>349</v>
      </c>
      <c r="Y44" s="22">
        <v>3</v>
      </c>
      <c r="AA44" s="22">
        <f t="shared" si="3"/>
        <v>1074</v>
      </c>
    </row>
    <row r="45" spans="1:27" x14ac:dyDescent="0.2">
      <c r="A45" s="7">
        <v>26</v>
      </c>
      <c r="B45" s="8">
        <v>288</v>
      </c>
      <c r="C45" s="9" t="s">
        <v>136</v>
      </c>
      <c r="D45" s="9" t="s">
        <v>134</v>
      </c>
      <c r="E45" s="10" t="s">
        <v>7</v>
      </c>
      <c r="F45" s="7">
        <v>79</v>
      </c>
      <c r="G45" s="7">
        <v>85</v>
      </c>
      <c r="H45" s="7">
        <v>81</v>
      </c>
      <c r="I45" s="7">
        <v>88</v>
      </c>
      <c r="J45" s="7">
        <f t="shared" si="0"/>
        <v>333</v>
      </c>
      <c r="M45" s="7">
        <v>84</v>
      </c>
      <c r="N45" s="7">
        <v>86</v>
      </c>
      <c r="O45" s="7">
        <v>85</v>
      </c>
      <c r="P45" s="7">
        <v>76</v>
      </c>
      <c r="Q45" s="7">
        <f t="shared" si="1"/>
        <v>331</v>
      </c>
      <c r="T45" s="22">
        <v>80</v>
      </c>
      <c r="U45" s="22">
        <v>89</v>
      </c>
      <c r="V45" s="22">
        <v>87</v>
      </c>
      <c r="W45" s="22">
        <v>86</v>
      </c>
      <c r="X45" s="22">
        <f t="shared" si="2"/>
        <v>342</v>
      </c>
      <c r="Y45" s="22"/>
      <c r="AA45" s="22">
        <f t="shared" si="3"/>
        <v>1006</v>
      </c>
    </row>
    <row r="46" spans="1:27" x14ac:dyDescent="0.2">
      <c r="A46" s="7">
        <v>27</v>
      </c>
      <c r="B46" s="8">
        <v>220</v>
      </c>
      <c r="C46" s="9" t="s">
        <v>141</v>
      </c>
      <c r="D46" s="9" t="s">
        <v>59</v>
      </c>
      <c r="E46" s="10" t="s">
        <v>31</v>
      </c>
      <c r="F46" s="7">
        <v>83</v>
      </c>
      <c r="G46" s="7">
        <v>81</v>
      </c>
      <c r="H46" s="7">
        <v>82</v>
      </c>
      <c r="I46" s="7">
        <v>90</v>
      </c>
      <c r="J46" s="7">
        <f t="shared" si="0"/>
        <v>336</v>
      </c>
      <c r="M46" s="7">
        <v>86</v>
      </c>
      <c r="N46" s="7">
        <v>80</v>
      </c>
      <c r="O46" s="7">
        <v>89</v>
      </c>
      <c r="P46" s="7">
        <v>89</v>
      </c>
      <c r="Q46" s="7">
        <f t="shared" si="1"/>
        <v>344</v>
      </c>
      <c r="T46" s="22">
        <v>87</v>
      </c>
      <c r="U46" s="22">
        <v>84</v>
      </c>
      <c r="V46" s="22">
        <v>86</v>
      </c>
      <c r="W46" s="22">
        <v>83</v>
      </c>
      <c r="X46" s="22">
        <f t="shared" si="2"/>
        <v>340</v>
      </c>
      <c r="Y46" s="22"/>
      <c r="AA46" s="22">
        <f t="shared" si="3"/>
        <v>1020</v>
      </c>
    </row>
    <row r="47" spans="1:27" x14ac:dyDescent="0.2">
      <c r="A47" s="7">
        <v>28</v>
      </c>
      <c r="B47" s="8">
        <v>110</v>
      </c>
      <c r="C47" s="9" t="s">
        <v>118</v>
      </c>
      <c r="D47" s="9" t="s">
        <v>119</v>
      </c>
      <c r="E47" s="10" t="s">
        <v>7</v>
      </c>
      <c r="F47" s="7">
        <v>79</v>
      </c>
      <c r="G47" s="7">
        <v>86</v>
      </c>
      <c r="H47" s="7">
        <v>84</v>
      </c>
      <c r="I47" s="7">
        <v>85</v>
      </c>
      <c r="J47" s="7">
        <f t="shared" si="0"/>
        <v>334</v>
      </c>
      <c r="M47" s="7">
        <v>82</v>
      </c>
      <c r="N47" s="7">
        <v>85</v>
      </c>
      <c r="O47" s="7">
        <v>84</v>
      </c>
      <c r="P47" s="7">
        <v>88</v>
      </c>
      <c r="Q47" s="7">
        <f t="shared" si="1"/>
        <v>339</v>
      </c>
      <c r="T47" s="22">
        <v>85</v>
      </c>
      <c r="U47" s="22">
        <v>82</v>
      </c>
      <c r="V47" s="22">
        <v>89</v>
      </c>
      <c r="W47" s="22">
        <v>82</v>
      </c>
      <c r="X47" s="22">
        <f t="shared" si="2"/>
        <v>338</v>
      </c>
      <c r="Y47" s="22"/>
      <c r="AA47" s="22">
        <f t="shared" si="3"/>
        <v>1011</v>
      </c>
    </row>
    <row r="48" spans="1:27" x14ac:dyDescent="0.2">
      <c r="A48" s="7">
        <v>29</v>
      </c>
      <c r="B48" s="8">
        <v>293</v>
      </c>
      <c r="C48" s="9" t="s">
        <v>112</v>
      </c>
      <c r="D48" s="9" t="s">
        <v>113</v>
      </c>
      <c r="E48" s="10" t="s">
        <v>33</v>
      </c>
      <c r="F48" s="7">
        <v>84</v>
      </c>
      <c r="G48" s="7">
        <v>86</v>
      </c>
      <c r="H48" s="7">
        <v>86</v>
      </c>
      <c r="I48" s="7">
        <v>87</v>
      </c>
      <c r="J48" s="7">
        <f t="shared" si="0"/>
        <v>343</v>
      </c>
      <c r="M48" s="7">
        <v>84</v>
      </c>
      <c r="N48" s="7">
        <v>88</v>
      </c>
      <c r="O48" s="7">
        <v>84</v>
      </c>
      <c r="P48" s="7">
        <v>87</v>
      </c>
      <c r="Q48" s="7">
        <f t="shared" si="1"/>
        <v>343</v>
      </c>
      <c r="T48" s="22">
        <v>81</v>
      </c>
      <c r="U48" s="22">
        <v>89</v>
      </c>
      <c r="V48" s="22">
        <v>85</v>
      </c>
      <c r="W48" s="22">
        <v>81</v>
      </c>
      <c r="X48" s="22">
        <f t="shared" si="2"/>
        <v>336</v>
      </c>
      <c r="Y48" s="22">
        <v>3</v>
      </c>
      <c r="AA48" s="22">
        <f t="shared" si="3"/>
        <v>1022</v>
      </c>
    </row>
    <row r="49" spans="1:28" x14ac:dyDescent="0.2">
      <c r="A49" s="7">
        <v>30</v>
      </c>
      <c r="B49" s="8">
        <v>347</v>
      </c>
      <c r="C49" s="9" t="s">
        <v>111</v>
      </c>
      <c r="D49" s="9" t="s">
        <v>82</v>
      </c>
      <c r="E49" s="10" t="s">
        <v>377</v>
      </c>
      <c r="F49" s="7">
        <v>79</v>
      </c>
      <c r="G49" s="7">
        <v>83</v>
      </c>
      <c r="H49" s="7">
        <v>85</v>
      </c>
      <c r="I49" s="7">
        <v>79</v>
      </c>
      <c r="J49" s="7">
        <f t="shared" si="0"/>
        <v>326</v>
      </c>
      <c r="M49" s="7">
        <v>90</v>
      </c>
      <c r="N49" s="7">
        <v>84</v>
      </c>
      <c r="O49" s="7">
        <v>92</v>
      </c>
      <c r="P49" s="7">
        <v>86</v>
      </c>
      <c r="Q49" s="7">
        <f t="shared" si="1"/>
        <v>352</v>
      </c>
      <c r="T49" s="22">
        <v>79</v>
      </c>
      <c r="U49" s="22">
        <v>86</v>
      </c>
      <c r="V49" s="22">
        <v>84</v>
      </c>
      <c r="W49" s="22">
        <v>87</v>
      </c>
      <c r="X49" s="22">
        <f t="shared" si="2"/>
        <v>336</v>
      </c>
      <c r="Y49" s="22">
        <v>1</v>
      </c>
      <c r="AA49" s="22">
        <f t="shared" si="3"/>
        <v>1014</v>
      </c>
    </row>
    <row r="50" spans="1:28" x14ac:dyDescent="0.2">
      <c r="A50" s="7">
        <v>31</v>
      </c>
      <c r="B50" s="8">
        <v>147</v>
      </c>
      <c r="C50" s="9" t="s">
        <v>153</v>
      </c>
      <c r="D50" s="9" t="s">
        <v>154</v>
      </c>
      <c r="E50" s="10" t="s">
        <v>31</v>
      </c>
      <c r="F50" s="7">
        <v>82</v>
      </c>
      <c r="G50" s="7">
        <v>86</v>
      </c>
      <c r="H50" s="7">
        <v>87</v>
      </c>
      <c r="I50" s="7">
        <v>83</v>
      </c>
      <c r="J50" s="7">
        <f t="shared" si="0"/>
        <v>338</v>
      </c>
      <c r="M50" s="7">
        <v>87</v>
      </c>
      <c r="N50" s="7">
        <v>79</v>
      </c>
      <c r="O50" s="7">
        <v>82</v>
      </c>
      <c r="P50" s="7">
        <v>88</v>
      </c>
      <c r="Q50" s="7">
        <f t="shared" si="1"/>
        <v>336</v>
      </c>
      <c r="T50" s="22">
        <v>84</v>
      </c>
      <c r="U50" s="22">
        <v>85</v>
      </c>
      <c r="V50" s="22">
        <v>82</v>
      </c>
      <c r="W50" s="22">
        <v>84</v>
      </c>
      <c r="X50" s="22">
        <f t="shared" si="2"/>
        <v>335</v>
      </c>
      <c r="Y50" s="22"/>
      <c r="AA50" s="22">
        <f t="shared" si="3"/>
        <v>1009</v>
      </c>
    </row>
    <row r="51" spans="1:28" x14ac:dyDescent="0.2">
      <c r="A51" s="7">
        <v>32</v>
      </c>
      <c r="B51" s="8">
        <v>182</v>
      </c>
      <c r="C51" s="9" t="s">
        <v>107</v>
      </c>
      <c r="D51" s="9" t="s">
        <v>106</v>
      </c>
      <c r="E51" s="10" t="s">
        <v>7</v>
      </c>
      <c r="F51" s="7">
        <v>81</v>
      </c>
      <c r="G51" s="7">
        <v>87</v>
      </c>
      <c r="H51" s="7">
        <v>85</v>
      </c>
      <c r="I51" s="7">
        <v>87</v>
      </c>
      <c r="J51" s="7">
        <f t="shared" si="0"/>
        <v>340</v>
      </c>
      <c r="M51" s="7">
        <v>85</v>
      </c>
      <c r="N51" s="7">
        <v>90</v>
      </c>
      <c r="O51" s="7">
        <v>85</v>
      </c>
      <c r="P51" s="7">
        <v>91</v>
      </c>
      <c r="Q51" s="7">
        <f t="shared" si="1"/>
        <v>351</v>
      </c>
      <c r="R51" s="7">
        <v>5</v>
      </c>
      <c r="T51" s="22">
        <v>82</v>
      </c>
      <c r="U51" s="22">
        <v>87</v>
      </c>
      <c r="V51" s="22">
        <v>82</v>
      </c>
      <c r="W51" s="22">
        <v>79</v>
      </c>
      <c r="X51" s="22">
        <f t="shared" si="2"/>
        <v>330</v>
      </c>
      <c r="Y51" s="22"/>
      <c r="AA51" s="22">
        <f t="shared" si="3"/>
        <v>1021</v>
      </c>
    </row>
    <row r="52" spans="1:28" x14ac:dyDescent="0.2">
      <c r="A52" s="7">
        <v>33</v>
      </c>
      <c r="B52" s="8">
        <v>289</v>
      </c>
      <c r="C52" s="9" t="s">
        <v>133</v>
      </c>
      <c r="D52" s="9" t="s">
        <v>134</v>
      </c>
      <c r="E52" s="10" t="s">
        <v>31</v>
      </c>
      <c r="F52" s="7">
        <v>81</v>
      </c>
      <c r="G52" s="7">
        <v>79</v>
      </c>
      <c r="H52" s="7">
        <v>82</v>
      </c>
      <c r="I52" s="7">
        <v>80</v>
      </c>
      <c r="J52" s="7">
        <f t="shared" si="0"/>
        <v>322</v>
      </c>
      <c r="M52" s="7">
        <v>77</v>
      </c>
      <c r="N52" s="7">
        <v>81</v>
      </c>
      <c r="O52" s="7">
        <v>80</v>
      </c>
      <c r="P52" s="7">
        <v>84</v>
      </c>
      <c r="Q52" s="7">
        <f t="shared" si="1"/>
        <v>322</v>
      </c>
      <c r="T52" s="22">
        <v>82</v>
      </c>
      <c r="U52" s="22">
        <v>80</v>
      </c>
      <c r="V52" s="22">
        <v>83</v>
      </c>
      <c r="W52" s="22">
        <v>84</v>
      </c>
      <c r="X52" s="22">
        <f t="shared" si="2"/>
        <v>329</v>
      </c>
      <c r="Y52" s="22"/>
      <c r="AA52" s="22">
        <f t="shared" si="3"/>
        <v>973</v>
      </c>
    </row>
    <row r="53" spans="1:28" x14ac:dyDescent="0.2">
      <c r="A53" s="7">
        <v>34</v>
      </c>
      <c r="B53" s="8">
        <v>230</v>
      </c>
      <c r="C53" s="9" t="s">
        <v>114</v>
      </c>
      <c r="D53" s="9" t="s">
        <v>115</v>
      </c>
      <c r="E53" s="10" t="s">
        <v>7</v>
      </c>
      <c r="F53" s="7">
        <v>87</v>
      </c>
      <c r="G53" s="7">
        <v>93</v>
      </c>
      <c r="H53" s="7">
        <v>90</v>
      </c>
      <c r="I53" s="7">
        <v>98</v>
      </c>
      <c r="J53" s="7">
        <f t="shared" ref="J53:J54" si="4">SUM(F53:I53)</f>
        <v>368</v>
      </c>
      <c r="K53" s="7">
        <v>6</v>
      </c>
      <c r="Q53" s="7" t="s">
        <v>420</v>
      </c>
      <c r="T53" s="22"/>
      <c r="U53" s="22"/>
      <c r="V53" s="22"/>
      <c r="W53" s="22"/>
      <c r="X53" s="22" t="s">
        <v>420</v>
      </c>
      <c r="Y53" s="22"/>
      <c r="AA53" s="22">
        <f>J53</f>
        <v>368</v>
      </c>
    </row>
    <row r="54" spans="1:28" x14ac:dyDescent="0.2">
      <c r="A54" s="7">
        <v>35</v>
      </c>
      <c r="B54" s="8">
        <v>219</v>
      </c>
      <c r="C54" s="9" t="s">
        <v>139</v>
      </c>
      <c r="D54" s="9" t="s">
        <v>140</v>
      </c>
      <c r="E54" s="10" t="s">
        <v>31</v>
      </c>
      <c r="F54" s="7">
        <v>88</v>
      </c>
      <c r="G54" s="7">
        <v>90</v>
      </c>
      <c r="H54" s="7">
        <v>88</v>
      </c>
      <c r="I54" s="7">
        <v>88</v>
      </c>
      <c r="J54" s="7">
        <f t="shared" si="4"/>
        <v>354</v>
      </c>
      <c r="Q54" s="7" t="s">
        <v>420</v>
      </c>
      <c r="T54" s="22"/>
      <c r="U54" s="22"/>
      <c r="V54" s="22"/>
      <c r="W54" s="22"/>
      <c r="X54" s="22" t="s">
        <v>420</v>
      </c>
      <c r="Y54" s="22"/>
      <c r="AA54" s="22">
        <f>J54</f>
        <v>354</v>
      </c>
    </row>
    <row r="55" spans="1:28" x14ac:dyDescent="0.2">
      <c r="AA55" s="29"/>
    </row>
    <row r="56" spans="1:28" x14ac:dyDescent="0.2">
      <c r="AA56" s="29"/>
    </row>
    <row r="59" spans="1:28" ht="18" x14ac:dyDescent="0.25">
      <c r="A59" s="1" t="s">
        <v>372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7"/>
      <c r="T59" s="17"/>
      <c r="U59" s="17"/>
      <c r="V59" s="17"/>
      <c r="W59" s="17"/>
      <c r="X59" s="17"/>
      <c r="Y59" s="17"/>
      <c r="Z59" s="17"/>
      <c r="AA59" s="17"/>
    </row>
    <row r="60" spans="1:28" ht="18" x14ac:dyDescent="0.25">
      <c r="A60" s="1" t="s">
        <v>452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7"/>
      <c r="T60" s="17"/>
      <c r="U60" s="17"/>
      <c r="V60" s="17"/>
      <c r="W60" s="17"/>
      <c r="X60" s="17"/>
      <c r="Y60" s="17"/>
      <c r="Z60" s="17"/>
      <c r="AA60" s="17"/>
    </row>
    <row r="61" spans="1:28" ht="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7"/>
      <c r="T61" s="17"/>
      <c r="U61" s="17"/>
      <c r="V61" s="17"/>
      <c r="W61" s="17"/>
      <c r="X61" s="17"/>
      <c r="Y61" s="17"/>
      <c r="Z61" s="17"/>
      <c r="AA61" s="17"/>
    </row>
    <row r="62" spans="1:28" ht="18" x14ac:dyDescent="0.25">
      <c r="A62" s="31" t="s">
        <v>470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11"/>
    </row>
    <row r="63" spans="1:28" ht="18" x14ac:dyDescent="0.25">
      <c r="A63" s="13" t="s">
        <v>421</v>
      </c>
      <c r="B63" s="13"/>
      <c r="C63" s="13"/>
      <c r="D63" s="11"/>
      <c r="E63" s="13" t="s">
        <v>463</v>
      </c>
      <c r="F63" s="13"/>
      <c r="G63" s="13"/>
      <c r="H63" s="13"/>
      <c r="I63" s="13"/>
      <c r="J63" s="13"/>
      <c r="K63" s="13"/>
      <c r="L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23">
        <v>195.9</v>
      </c>
      <c r="AB63" s="11"/>
    </row>
    <row r="64" spans="1:28" ht="18" x14ac:dyDescent="0.25">
      <c r="A64" s="13" t="s">
        <v>422</v>
      </c>
      <c r="B64" s="13"/>
      <c r="C64" s="13"/>
      <c r="D64" s="11"/>
      <c r="E64" s="13" t="s">
        <v>485</v>
      </c>
      <c r="F64" s="13"/>
      <c r="G64" s="13"/>
      <c r="H64" s="13"/>
      <c r="I64" s="13"/>
      <c r="J64" s="13"/>
      <c r="K64" s="13"/>
      <c r="L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23">
        <v>192.2</v>
      </c>
      <c r="AB64" s="11"/>
    </row>
    <row r="65" spans="1:28" ht="18" x14ac:dyDescent="0.25">
      <c r="A65" s="13" t="s">
        <v>473</v>
      </c>
      <c r="B65" s="13"/>
      <c r="C65" s="13"/>
      <c r="D65" s="11"/>
      <c r="E65" s="13" t="s">
        <v>484</v>
      </c>
      <c r="F65" s="13"/>
      <c r="G65" s="13"/>
      <c r="H65" s="13"/>
      <c r="I65" s="13"/>
      <c r="J65" s="13"/>
      <c r="K65" s="13"/>
      <c r="L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23">
        <v>170.6</v>
      </c>
      <c r="AB65" s="11"/>
    </row>
    <row r="66" spans="1:28" ht="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7"/>
      <c r="T66" s="17"/>
      <c r="U66" s="17"/>
      <c r="V66" s="17"/>
      <c r="W66" s="17"/>
      <c r="X66" s="17"/>
      <c r="Y66" s="17"/>
      <c r="Z66" s="17"/>
      <c r="AA66" s="17"/>
    </row>
    <row r="67" spans="1:28" s="3" customFormat="1" ht="18" x14ac:dyDescent="0.25">
      <c r="A67" s="31" t="s">
        <v>467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8" s="3" customFormat="1" ht="18" x14ac:dyDescent="0.25">
      <c r="A68" s="13" t="s">
        <v>421</v>
      </c>
      <c r="B68" s="13"/>
      <c r="C68" s="13"/>
      <c r="E68" s="13" t="s">
        <v>463</v>
      </c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T68" s="23"/>
      <c r="U68" s="23"/>
      <c r="V68" s="23"/>
      <c r="W68" s="23"/>
      <c r="X68" s="23"/>
      <c r="Y68" s="23"/>
      <c r="Z68" s="24"/>
      <c r="AA68" s="23">
        <v>195.8</v>
      </c>
    </row>
    <row r="69" spans="1:28" s="3" customFormat="1" ht="18" x14ac:dyDescent="0.25">
      <c r="A69" s="13" t="s">
        <v>422</v>
      </c>
      <c r="B69" s="13"/>
      <c r="C69" s="13"/>
      <c r="E69" s="13" t="s">
        <v>484</v>
      </c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T69" s="23"/>
      <c r="U69" s="23"/>
      <c r="V69" s="23"/>
      <c r="W69" s="23"/>
      <c r="X69" s="23"/>
      <c r="Y69" s="23"/>
      <c r="Z69" s="24"/>
      <c r="AA69" s="23">
        <v>193.3</v>
      </c>
    </row>
    <row r="70" spans="1:28" s="3" customFormat="1" ht="18" x14ac:dyDescent="0.25">
      <c r="A70" s="13" t="s">
        <v>423</v>
      </c>
      <c r="B70" s="13"/>
      <c r="C70" s="13"/>
      <c r="E70" s="13" t="s">
        <v>485</v>
      </c>
      <c r="F70" s="13"/>
      <c r="G70" s="13"/>
      <c r="H70" s="13"/>
      <c r="I70" s="13"/>
      <c r="J70" s="13"/>
      <c r="K70" s="13"/>
      <c r="L70" s="2"/>
      <c r="M70" s="2"/>
      <c r="N70" s="2"/>
      <c r="O70" s="2"/>
      <c r="P70" s="2"/>
      <c r="Q70" s="2"/>
      <c r="R70" s="2"/>
      <c r="T70" s="23"/>
      <c r="U70" s="23"/>
      <c r="V70" s="23"/>
      <c r="W70" s="23"/>
      <c r="X70" s="23"/>
      <c r="Y70" s="23"/>
      <c r="Z70" s="24"/>
      <c r="AA70" s="23">
        <v>173.7</v>
      </c>
    </row>
    <row r="71" spans="1:28" s="3" customFormat="1" ht="18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2"/>
      <c r="M71" s="2"/>
      <c r="N71" s="2"/>
      <c r="O71" s="2"/>
      <c r="P71" s="2"/>
      <c r="Q71" s="2"/>
      <c r="R71" s="2"/>
      <c r="S71" s="23"/>
      <c r="T71" s="23"/>
      <c r="U71" s="23"/>
      <c r="V71" s="23"/>
      <c r="W71" s="23"/>
      <c r="X71" s="23"/>
      <c r="Y71" s="23"/>
      <c r="Z71" s="24"/>
      <c r="AA71" s="24"/>
    </row>
    <row r="72" spans="1:28" ht="18" x14ac:dyDescent="0.25">
      <c r="A72" s="31" t="s">
        <v>429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8" ht="18" x14ac:dyDescent="0.25">
      <c r="A73" s="13" t="s">
        <v>421</v>
      </c>
      <c r="B73" s="13"/>
      <c r="C73" s="13"/>
      <c r="D73" s="3"/>
      <c r="E73" s="13" t="s">
        <v>462</v>
      </c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3"/>
      <c r="T73" s="23"/>
      <c r="U73" s="23"/>
      <c r="V73" s="23"/>
      <c r="W73" s="23"/>
      <c r="X73" s="23"/>
      <c r="Y73" s="23"/>
      <c r="Z73" s="23"/>
      <c r="AA73" s="24">
        <v>193.3</v>
      </c>
    </row>
    <row r="74" spans="1:28" ht="18" x14ac:dyDescent="0.25">
      <c r="A74" s="13" t="s">
        <v>422</v>
      </c>
      <c r="B74" s="13"/>
      <c r="C74" s="13"/>
      <c r="D74" s="3"/>
      <c r="E74" s="13" t="s">
        <v>463</v>
      </c>
      <c r="F74" s="13"/>
      <c r="G74" s="13"/>
      <c r="H74" s="13"/>
      <c r="I74" s="13"/>
      <c r="J74" s="13"/>
      <c r="K74" s="13"/>
      <c r="L74" s="2"/>
      <c r="M74" s="2"/>
      <c r="N74" s="2"/>
      <c r="O74" s="2"/>
      <c r="P74" s="2"/>
      <c r="Q74" s="2"/>
      <c r="R74" s="2"/>
      <c r="S74" s="23"/>
      <c r="T74" s="23"/>
      <c r="U74" s="23"/>
      <c r="V74" s="23"/>
      <c r="W74" s="23"/>
      <c r="X74" s="23"/>
      <c r="Y74" s="23"/>
      <c r="Z74" s="23"/>
      <c r="AA74" s="24">
        <v>192.4</v>
      </c>
    </row>
    <row r="75" spans="1:28" ht="18" x14ac:dyDescent="0.25">
      <c r="A75" s="13" t="s">
        <v>423</v>
      </c>
      <c r="B75" s="13"/>
      <c r="C75" s="13"/>
      <c r="D75" s="3"/>
      <c r="E75" s="13" t="s">
        <v>464</v>
      </c>
      <c r="F75" s="13"/>
      <c r="G75" s="13"/>
      <c r="H75" s="13"/>
      <c r="I75" s="13"/>
      <c r="J75" s="13"/>
      <c r="K75" s="13"/>
      <c r="L75" s="2"/>
      <c r="M75" s="2"/>
      <c r="N75" s="2"/>
      <c r="O75" s="2"/>
      <c r="P75" s="2"/>
      <c r="Q75" s="2"/>
      <c r="R75" s="2"/>
      <c r="S75" s="23"/>
      <c r="T75" s="23"/>
      <c r="U75" s="23"/>
      <c r="V75" s="23"/>
      <c r="W75" s="23"/>
      <c r="X75" s="23"/>
      <c r="Y75" s="23"/>
      <c r="Z75" s="23"/>
      <c r="AA75" s="24">
        <v>172.9</v>
      </c>
    </row>
    <row r="76" spans="1:28" ht="18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2"/>
      <c r="N76" s="2"/>
      <c r="O76" s="2"/>
      <c r="P76" s="2"/>
      <c r="Q76" s="2"/>
      <c r="R76" s="2"/>
      <c r="S76" s="23"/>
      <c r="T76" s="23"/>
      <c r="U76" s="23"/>
      <c r="V76" s="23"/>
      <c r="W76" s="23"/>
      <c r="X76" s="23"/>
      <c r="Y76" s="23"/>
      <c r="Z76" s="23"/>
      <c r="AA76" s="24"/>
    </row>
    <row r="77" spans="1:28" ht="15.75" x14ac:dyDescent="0.25">
      <c r="A77" s="4" t="s">
        <v>366</v>
      </c>
      <c r="B77" s="4" t="s">
        <v>0</v>
      </c>
      <c r="C77" s="6" t="s">
        <v>2</v>
      </c>
      <c r="D77" s="6" t="s">
        <v>1</v>
      </c>
      <c r="E77" s="4" t="s">
        <v>3</v>
      </c>
      <c r="F77" s="4">
        <v>1</v>
      </c>
      <c r="G77" s="4">
        <v>2</v>
      </c>
      <c r="H77" s="4">
        <v>3</v>
      </c>
      <c r="I77" s="4">
        <v>4</v>
      </c>
      <c r="J77" s="4" t="s">
        <v>367</v>
      </c>
      <c r="K77" s="4" t="s">
        <v>413</v>
      </c>
      <c r="L77" s="4" t="s">
        <v>368</v>
      </c>
      <c r="M77" s="4">
        <v>1</v>
      </c>
      <c r="N77" s="4">
        <v>2</v>
      </c>
      <c r="O77" s="4">
        <v>3</v>
      </c>
      <c r="P77" s="4">
        <v>4</v>
      </c>
      <c r="Q77" s="4" t="s">
        <v>414</v>
      </c>
      <c r="R77" s="4" t="s">
        <v>413</v>
      </c>
      <c r="S77" s="19" t="s">
        <v>415</v>
      </c>
      <c r="T77" s="21">
        <v>1</v>
      </c>
      <c r="U77" s="21">
        <v>2</v>
      </c>
      <c r="V77" s="21">
        <v>3</v>
      </c>
      <c r="W77" s="21">
        <v>4</v>
      </c>
      <c r="X77" s="19" t="s">
        <v>416</v>
      </c>
      <c r="Y77" s="19" t="s">
        <v>413</v>
      </c>
      <c r="Z77" s="19" t="s">
        <v>417</v>
      </c>
      <c r="AA77" s="19" t="s">
        <v>418</v>
      </c>
    </row>
    <row r="78" spans="1:28" x14ac:dyDescent="0.2">
      <c r="A78" s="7">
        <v>3</v>
      </c>
      <c r="B78" s="8">
        <v>272</v>
      </c>
      <c r="C78" s="9" t="s">
        <v>155</v>
      </c>
      <c r="D78" s="9" t="s">
        <v>156</v>
      </c>
      <c r="E78" s="10" t="s">
        <v>31</v>
      </c>
      <c r="F78" s="7">
        <v>89</v>
      </c>
      <c r="G78" s="7">
        <v>90</v>
      </c>
      <c r="H78" s="7">
        <v>89</v>
      </c>
      <c r="I78" s="7">
        <v>93</v>
      </c>
      <c r="J78" s="7">
        <f t="shared" ref="J78:J97" si="5">SUM(F78:I78)</f>
        <v>361</v>
      </c>
      <c r="L78" s="20">
        <v>111</v>
      </c>
      <c r="M78" s="7">
        <v>93</v>
      </c>
      <c r="N78" s="7">
        <v>94</v>
      </c>
      <c r="O78" s="7">
        <v>90</v>
      </c>
      <c r="P78" s="7">
        <v>89</v>
      </c>
      <c r="Q78" s="7">
        <f t="shared" ref="Q78:Q97" si="6">SUM(M78:P78)</f>
        <v>366</v>
      </c>
      <c r="S78" s="20">
        <v>109.8</v>
      </c>
      <c r="T78" s="22">
        <v>94</v>
      </c>
      <c r="U78" s="22">
        <v>91</v>
      </c>
      <c r="V78" s="22">
        <v>93</v>
      </c>
      <c r="W78" s="22">
        <v>90</v>
      </c>
      <c r="X78" s="22">
        <f t="shared" ref="X78:X97" si="7">SUM(T78:W78)</f>
        <v>368</v>
      </c>
      <c r="Y78" s="22">
        <v>5</v>
      </c>
      <c r="Z78" s="20">
        <v>193.3</v>
      </c>
      <c r="AA78" s="22">
        <f t="shared" ref="AA78:AA97" si="8">J78+Q78+X78</f>
        <v>1095</v>
      </c>
    </row>
    <row r="79" spans="1:28" x14ac:dyDescent="0.2">
      <c r="A79" s="7">
        <v>4</v>
      </c>
      <c r="B79" s="8">
        <v>276</v>
      </c>
      <c r="C79" s="9" t="s">
        <v>157</v>
      </c>
      <c r="D79" s="9" t="s">
        <v>49</v>
      </c>
      <c r="E79" s="10" t="s">
        <v>31</v>
      </c>
      <c r="F79" s="7">
        <v>90</v>
      </c>
      <c r="G79" s="7">
        <v>93</v>
      </c>
      <c r="H79" s="7">
        <v>91</v>
      </c>
      <c r="I79" s="7">
        <v>94</v>
      </c>
      <c r="J79" s="7">
        <f t="shared" si="5"/>
        <v>368</v>
      </c>
      <c r="K79" s="7">
        <v>9</v>
      </c>
      <c r="L79" s="20">
        <v>195.9</v>
      </c>
      <c r="M79" s="7">
        <v>94</v>
      </c>
      <c r="N79" s="7">
        <v>94</v>
      </c>
      <c r="O79" s="7">
        <v>89</v>
      </c>
      <c r="P79" s="7">
        <v>94</v>
      </c>
      <c r="Q79" s="7">
        <f t="shared" si="6"/>
        <v>371</v>
      </c>
      <c r="S79" s="20">
        <v>195.8</v>
      </c>
      <c r="T79" s="22">
        <v>97</v>
      </c>
      <c r="U79" s="22">
        <v>94</v>
      </c>
      <c r="V79" s="22">
        <v>95</v>
      </c>
      <c r="W79" s="22">
        <v>93</v>
      </c>
      <c r="X79" s="22">
        <f t="shared" si="7"/>
        <v>379</v>
      </c>
      <c r="Y79" s="22"/>
      <c r="Z79" s="20">
        <v>192.4</v>
      </c>
      <c r="AA79" s="22">
        <f t="shared" si="8"/>
        <v>1118</v>
      </c>
    </row>
    <row r="80" spans="1:28" x14ac:dyDescent="0.2">
      <c r="A80" s="7">
        <v>9</v>
      </c>
      <c r="B80" s="8">
        <v>175</v>
      </c>
      <c r="C80" s="9" t="s">
        <v>123</v>
      </c>
      <c r="D80" s="9" t="s">
        <v>124</v>
      </c>
      <c r="E80" s="10" t="s">
        <v>31</v>
      </c>
      <c r="F80" s="7">
        <v>90</v>
      </c>
      <c r="G80" s="7">
        <v>93</v>
      </c>
      <c r="H80" s="7">
        <v>89</v>
      </c>
      <c r="I80" s="7">
        <v>93</v>
      </c>
      <c r="J80" s="7">
        <f t="shared" si="5"/>
        <v>365</v>
      </c>
      <c r="L80" s="20">
        <v>87.5</v>
      </c>
      <c r="M80" s="7">
        <v>89</v>
      </c>
      <c r="N80" s="7">
        <v>92</v>
      </c>
      <c r="O80" s="7">
        <v>87</v>
      </c>
      <c r="P80" s="7">
        <v>89</v>
      </c>
      <c r="Q80" s="7">
        <f t="shared" si="6"/>
        <v>357</v>
      </c>
      <c r="R80" s="7">
        <v>8</v>
      </c>
      <c r="S80" s="20">
        <v>153.1</v>
      </c>
      <c r="T80" s="22">
        <v>86</v>
      </c>
      <c r="U80" s="22">
        <v>93</v>
      </c>
      <c r="V80" s="22">
        <v>89</v>
      </c>
      <c r="W80" s="22">
        <v>87</v>
      </c>
      <c r="X80" s="22">
        <f t="shared" si="7"/>
        <v>355</v>
      </c>
      <c r="Y80" s="22"/>
      <c r="Z80" s="20">
        <v>172.9</v>
      </c>
      <c r="AA80" s="22">
        <f t="shared" si="8"/>
        <v>1077</v>
      </c>
    </row>
    <row r="81" spans="1:27" x14ac:dyDescent="0.2">
      <c r="A81" s="7">
        <v>11</v>
      </c>
      <c r="B81" s="8">
        <v>327</v>
      </c>
      <c r="C81" s="9" t="s">
        <v>149</v>
      </c>
      <c r="D81" s="9" t="s">
        <v>150</v>
      </c>
      <c r="E81" s="10" t="s">
        <v>7</v>
      </c>
      <c r="F81" s="7">
        <v>93</v>
      </c>
      <c r="G81" s="7">
        <v>92</v>
      </c>
      <c r="H81" s="7">
        <v>93</v>
      </c>
      <c r="I81" s="7">
        <v>94</v>
      </c>
      <c r="J81" s="7">
        <f t="shared" si="5"/>
        <v>372</v>
      </c>
      <c r="L81" s="20">
        <v>192.2</v>
      </c>
      <c r="M81" s="7">
        <v>93</v>
      </c>
      <c r="N81" s="7">
        <v>91</v>
      </c>
      <c r="O81" s="7">
        <v>93</v>
      </c>
      <c r="P81" s="7">
        <v>95</v>
      </c>
      <c r="Q81" s="7">
        <f t="shared" si="6"/>
        <v>372</v>
      </c>
      <c r="R81" s="7">
        <v>5</v>
      </c>
      <c r="S81" s="20">
        <v>173.7</v>
      </c>
      <c r="T81" s="22">
        <v>97</v>
      </c>
      <c r="U81" s="22">
        <v>97</v>
      </c>
      <c r="V81" s="22">
        <v>93</v>
      </c>
      <c r="W81" s="22">
        <v>95</v>
      </c>
      <c r="X81" s="22">
        <f t="shared" si="7"/>
        <v>382</v>
      </c>
      <c r="Y81" s="22">
        <v>8</v>
      </c>
      <c r="Z81" s="20">
        <v>150.5</v>
      </c>
      <c r="AA81" s="22">
        <f t="shared" si="8"/>
        <v>1126</v>
      </c>
    </row>
    <row r="82" spans="1:27" x14ac:dyDescent="0.2">
      <c r="A82" s="7">
        <v>13</v>
      </c>
      <c r="B82" s="8">
        <v>109</v>
      </c>
      <c r="C82" s="9" t="s">
        <v>120</v>
      </c>
      <c r="D82" s="9" t="s">
        <v>119</v>
      </c>
      <c r="E82" s="10" t="s">
        <v>7</v>
      </c>
      <c r="F82" s="7">
        <v>93</v>
      </c>
      <c r="G82" s="7">
        <v>87</v>
      </c>
      <c r="H82" s="7">
        <v>89</v>
      </c>
      <c r="I82" s="7">
        <v>90</v>
      </c>
      <c r="J82" s="7">
        <f t="shared" si="5"/>
        <v>359</v>
      </c>
      <c r="L82" s="20"/>
      <c r="M82" s="7">
        <v>91</v>
      </c>
      <c r="N82" s="7">
        <v>90</v>
      </c>
      <c r="O82" s="7">
        <v>82</v>
      </c>
      <c r="P82" s="7">
        <v>88</v>
      </c>
      <c r="Q82" s="7">
        <f t="shared" si="6"/>
        <v>351</v>
      </c>
      <c r="R82" s="7">
        <v>4</v>
      </c>
      <c r="T82" s="22">
        <v>88</v>
      </c>
      <c r="U82" s="22">
        <v>87</v>
      </c>
      <c r="V82" s="22">
        <v>91</v>
      </c>
      <c r="W82" s="22">
        <v>90</v>
      </c>
      <c r="X82" s="22">
        <f t="shared" si="7"/>
        <v>356</v>
      </c>
      <c r="Y82" s="22"/>
      <c r="Z82" s="20">
        <v>128.6</v>
      </c>
      <c r="AA82" s="22">
        <f t="shared" si="8"/>
        <v>1066</v>
      </c>
    </row>
    <row r="83" spans="1:27" x14ac:dyDescent="0.2">
      <c r="A83" s="7">
        <v>17</v>
      </c>
      <c r="B83" s="8">
        <v>303</v>
      </c>
      <c r="C83" s="9" t="s">
        <v>147</v>
      </c>
      <c r="D83" s="9" t="s">
        <v>148</v>
      </c>
      <c r="E83" s="10" t="s">
        <v>7</v>
      </c>
      <c r="F83" s="7">
        <v>91</v>
      </c>
      <c r="G83" s="7">
        <v>90</v>
      </c>
      <c r="H83" s="7">
        <v>93</v>
      </c>
      <c r="I83" s="7">
        <v>93</v>
      </c>
      <c r="J83" s="7">
        <f t="shared" si="5"/>
        <v>367</v>
      </c>
      <c r="L83" s="20">
        <v>170.6</v>
      </c>
      <c r="M83" s="7">
        <v>94</v>
      </c>
      <c r="N83" s="7">
        <v>94</v>
      </c>
      <c r="O83" s="7">
        <v>91</v>
      </c>
      <c r="P83" s="7">
        <v>93</v>
      </c>
      <c r="Q83" s="7">
        <f t="shared" si="6"/>
        <v>372</v>
      </c>
      <c r="R83" s="7">
        <v>9</v>
      </c>
      <c r="S83" s="20">
        <v>193.3</v>
      </c>
      <c r="T83" s="22">
        <v>93</v>
      </c>
      <c r="U83" s="22">
        <v>90</v>
      </c>
      <c r="V83" s="22">
        <v>92</v>
      </c>
      <c r="W83" s="22">
        <v>94</v>
      </c>
      <c r="X83" s="22">
        <f t="shared" si="7"/>
        <v>369</v>
      </c>
      <c r="Y83" s="22"/>
      <c r="Z83" s="20">
        <v>108.2</v>
      </c>
      <c r="AA83" s="22">
        <f t="shared" si="8"/>
        <v>1108</v>
      </c>
    </row>
    <row r="84" spans="1:27" x14ac:dyDescent="0.2">
      <c r="A84" s="7">
        <v>18</v>
      </c>
      <c r="B84" s="8">
        <v>183</v>
      </c>
      <c r="C84" s="9" t="s">
        <v>28</v>
      </c>
      <c r="D84" s="9" t="s">
        <v>106</v>
      </c>
      <c r="E84" s="10" t="s">
        <v>7</v>
      </c>
      <c r="F84" s="7">
        <v>94</v>
      </c>
      <c r="G84" s="7">
        <v>90</v>
      </c>
      <c r="H84" s="7">
        <v>92</v>
      </c>
      <c r="I84" s="7">
        <v>92</v>
      </c>
      <c r="J84" s="7">
        <f t="shared" si="5"/>
        <v>368</v>
      </c>
      <c r="K84" s="7">
        <v>8</v>
      </c>
      <c r="L84" s="20">
        <v>130.5</v>
      </c>
      <c r="M84" s="7">
        <v>86</v>
      </c>
      <c r="N84" s="7">
        <v>87</v>
      </c>
      <c r="O84" s="7">
        <v>93</v>
      </c>
      <c r="P84" s="7">
        <v>90</v>
      </c>
      <c r="Q84" s="7">
        <f t="shared" si="6"/>
        <v>356</v>
      </c>
      <c r="T84" s="22">
        <v>89</v>
      </c>
      <c r="U84" s="22">
        <v>90</v>
      </c>
      <c r="V84" s="22">
        <v>93</v>
      </c>
      <c r="W84" s="22">
        <v>91</v>
      </c>
      <c r="X84" s="22">
        <f t="shared" si="7"/>
        <v>363</v>
      </c>
      <c r="Y84" s="22"/>
      <c r="Z84" s="20">
        <v>91.1</v>
      </c>
      <c r="AA84" s="22">
        <f t="shared" si="8"/>
        <v>1087</v>
      </c>
    </row>
    <row r="85" spans="1:27" x14ac:dyDescent="0.2">
      <c r="A85" s="7">
        <v>20</v>
      </c>
      <c r="B85" s="8">
        <v>318</v>
      </c>
      <c r="C85" s="9" t="s">
        <v>104</v>
      </c>
      <c r="D85" s="9" t="s">
        <v>105</v>
      </c>
      <c r="E85" s="10" t="s">
        <v>31</v>
      </c>
      <c r="F85" s="7">
        <v>89</v>
      </c>
      <c r="G85" s="7">
        <v>82</v>
      </c>
      <c r="H85" s="7">
        <v>90</v>
      </c>
      <c r="I85" s="7">
        <v>85</v>
      </c>
      <c r="J85" s="7">
        <f t="shared" si="5"/>
        <v>346</v>
      </c>
      <c r="L85" s="20"/>
      <c r="M85" s="7">
        <v>83</v>
      </c>
      <c r="N85" s="7">
        <v>89</v>
      </c>
      <c r="O85" s="7">
        <v>85</v>
      </c>
      <c r="P85" s="7">
        <v>89</v>
      </c>
      <c r="Q85" s="7">
        <f t="shared" si="6"/>
        <v>346</v>
      </c>
      <c r="T85" s="22">
        <v>86</v>
      </c>
      <c r="U85" s="22">
        <v>91</v>
      </c>
      <c r="V85" s="22">
        <v>84</v>
      </c>
      <c r="W85" s="22">
        <v>90</v>
      </c>
      <c r="X85" s="22">
        <f t="shared" si="7"/>
        <v>351</v>
      </c>
      <c r="Y85" s="22">
        <v>4</v>
      </c>
      <c r="Z85" s="20">
        <v>71.099999999999994</v>
      </c>
      <c r="AA85" s="22">
        <f t="shared" si="8"/>
        <v>1043</v>
      </c>
    </row>
    <row r="86" spans="1:27" x14ac:dyDescent="0.2">
      <c r="A86" s="7">
        <v>21</v>
      </c>
      <c r="B86" s="8">
        <v>135</v>
      </c>
      <c r="C86" s="9" t="s">
        <v>137</v>
      </c>
      <c r="D86" s="9" t="s">
        <v>138</v>
      </c>
      <c r="E86" s="10" t="s">
        <v>31</v>
      </c>
      <c r="F86" s="7">
        <v>89</v>
      </c>
      <c r="G86" s="7">
        <v>91</v>
      </c>
      <c r="H86" s="7">
        <v>88</v>
      </c>
      <c r="I86" s="7">
        <v>87</v>
      </c>
      <c r="J86" s="7">
        <f t="shared" si="5"/>
        <v>355</v>
      </c>
      <c r="L86" s="20"/>
      <c r="M86" s="7">
        <v>87</v>
      </c>
      <c r="N86" s="7">
        <v>93</v>
      </c>
      <c r="O86" s="7">
        <v>91</v>
      </c>
      <c r="P86" s="7">
        <v>89</v>
      </c>
      <c r="Q86" s="7">
        <f t="shared" si="6"/>
        <v>360</v>
      </c>
      <c r="S86" s="20">
        <v>133.1</v>
      </c>
      <c r="T86" s="22">
        <v>90</v>
      </c>
      <c r="U86" s="22">
        <v>82</v>
      </c>
      <c r="V86" s="22">
        <v>87</v>
      </c>
      <c r="W86" s="22">
        <v>92</v>
      </c>
      <c r="X86" s="22">
        <f t="shared" si="7"/>
        <v>351</v>
      </c>
      <c r="Y86" s="22">
        <v>3</v>
      </c>
      <c r="AA86" s="22">
        <f t="shared" si="8"/>
        <v>1066</v>
      </c>
    </row>
    <row r="87" spans="1:27" x14ac:dyDescent="0.2">
      <c r="A87" s="7">
        <v>22</v>
      </c>
      <c r="B87" s="8">
        <v>277</v>
      </c>
      <c r="C87" s="9" t="s">
        <v>121</v>
      </c>
      <c r="D87" s="9" t="s">
        <v>122</v>
      </c>
      <c r="E87" s="10" t="s">
        <v>31</v>
      </c>
      <c r="F87" s="7">
        <v>86</v>
      </c>
      <c r="G87" s="7">
        <v>88</v>
      </c>
      <c r="H87" s="7">
        <v>84</v>
      </c>
      <c r="I87" s="7">
        <v>86</v>
      </c>
      <c r="J87" s="7">
        <f t="shared" si="5"/>
        <v>344</v>
      </c>
      <c r="L87" s="20"/>
      <c r="M87" s="7">
        <v>89</v>
      </c>
      <c r="N87" s="7">
        <v>91</v>
      </c>
      <c r="O87" s="7">
        <v>90</v>
      </c>
      <c r="P87" s="7">
        <v>79</v>
      </c>
      <c r="Q87" s="7">
        <f t="shared" si="6"/>
        <v>349</v>
      </c>
      <c r="R87" s="7">
        <v>4</v>
      </c>
      <c r="T87" s="22">
        <v>85</v>
      </c>
      <c r="U87" s="22">
        <v>87</v>
      </c>
      <c r="V87" s="22">
        <v>86</v>
      </c>
      <c r="W87" s="22">
        <v>92</v>
      </c>
      <c r="X87" s="22">
        <f t="shared" si="7"/>
        <v>350</v>
      </c>
      <c r="Y87" s="22">
        <v>4</v>
      </c>
      <c r="AA87" s="22">
        <f t="shared" si="8"/>
        <v>1043</v>
      </c>
    </row>
    <row r="88" spans="1:27" x14ac:dyDescent="0.2">
      <c r="A88" s="7">
        <v>23</v>
      </c>
      <c r="B88" s="8">
        <v>150</v>
      </c>
      <c r="C88" s="9" t="s">
        <v>144</v>
      </c>
      <c r="D88" s="9" t="s">
        <v>68</v>
      </c>
      <c r="E88" s="10" t="s">
        <v>31</v>
      </c>
      <c r="F88" s="7">
        <v>94</v>
      </c>
      <c r="G88" s="7">
        <v>83</v>
      </c>
      <c r="H88" s="7">
        <v>91</v>
      </c>
      <c r="I88" s="7">
        <v>90</v>
      </c>
      <c r="J88" s="7">
        <f t="shared" si="5"/>
        <v>358</v>
      </c>
      <c r="L88" s="20"/>
      <c r="M88" s="7">
        <v>92</v>
      </c>
      <c r="N88" s="7">
        <v>88</v>
      </c>
      <c r="O88" s="7">
        <v>88</v>
      </c>
      <c r="P88" s="7">
        <v>86</v>
      </c>
      <c r="Q88" s="7">
        <f t="shared" si="6"/>
        <v>354</v>
      </c>
      <c r="T88" s="22">
        <v>89</v>
      </c>
      <c r="U88" s="22">
        <v>90</v>
      </c>
      <c r="V88" s="22">
        <v>87</v>
      </c>
      <c r="W88" s="22">
        <v>84</v>
      </c>
      <c r="X88" s="22">
        <f t="shared" si="7"/>
        <v>350</v>
      </c>
      <c r="Y88" s="22">
        <v>3</v>
      </c>
      <c r="AA88" s="22">
        <f t="shared" si="8"/>
        <v>1062</v>
      </c>
    </row>
    <row r="89" spans="1:27" x14ac:dyDescent="0.2">
      <c r="A89" s="7">
        <v>24</v>
      </c>
      <c r="B89" s="8">
        <v>114</v>
      </c>
      <c r="C89" s="9" t="s">
        <v>102</v>
      </c>
      <c r="D89" s="9" t="s">
        <v>103</v>
      </c>
      <c r="E89" s="10" t="s">
        <v>31</v>
      </c>
      <c r="F89" s="7">
        <v>85</v>
      </c>
      <c r="G89" s="7">
        <v>89</v>
      </c>
      <c r="H89" s="7">
        <v>90</v>
      </c>
      <c r="I89" s="7">
        <v>93</v>
      </c>
      <c r="J89" s="7">
        <f t="shared" si="5"/>
        <v>357</v>
      </c>
      <c r="L89" s="20"/>
      <c r="M89" s="7">
        <v>88</v>
      </c>
      <c r="N89" s="7">
        <v>91</v>
      </c>
      <c r="O89" s="7">
        <v>86</v>
      </c>
      <c r="P89" s="7">
        <v>92</v>
      </c>
      <c r="Q89" s="7">
        <f t="shared" si="6"/>
        <v>357</v>
      </c>
      <c r="R89" s="7">
        <v>5</v>
      </c>
      <c r="S89" s="20">
        <v>72.2</v>
      </c>
      <c r="T89" s="22">
        <v>89</v>
      </c>
      <c r="U89" s="22">
        <v>81</v>
      </c>
      <c r="V89" s="22">
        <v>89</v>
      </c>
      <c r="W89" s="22">
        <v>90</v>
      </c>
      <c r="X89" s="22">
        <f t="shared" si="7"/>
        <v>349</v>
      </c>
      <c r="Y89" s="22">
        <v>4</v>
      </c>
      <c r="AA89" s="22">
        <f t="shared" si="8"/>
        <v>1063</v>
      </c>
    </row>
    <row r="90" spans="1:27" x14ac:dyDescent="0.2">
      <c r="A90" s="7">
        <v>25</v>
      </c>
      <c r="B90" s="8">
        <v>242</v>
      </c>
      <c r="C90" s="9" t="s">
        <v>131</v>
      </c>
      <c r="D90" s="9" t="s">
        <v>132</v>
      </c>
      <c r="E90" s="10" t="s">
        <v>31</v>
      </c>
      <c r="F90" s="7">
        <v>92</v>
      </c>
      <c r="G90" s="7">
        <v>89</v>
      </c>
      <c r="H90" s="7">
        <v>87</v>
      </c>
      <c r="I90" s="7">
        <v>94</v>
      </c>
      <c r="J90" s="7">
        <f t="shared" si="5"/>
        <v>362</v>
      </c>
      <c r="L90" s="20">
        <v>150.5</v>
      </c>
      <c r="M90" s="7">
        <v>89</v>
      </c>
      <c r="N90" s="7">
        <v>92</v>
      </c>
      <c r="O90" s="7">
        <v>90</v>
      </c>
      <c r="P90" s="7">
        <v>92</v>
      </c>
      <c r="Q90" s="7">
        <f t="shared" si="6"/>
        <v>363</v>
      </c>
      <c r="R90" s="7">
        <v>8</v>
      </c>
      <c r="S90" s="20">
        <v>89.9</v>
      </c>
      <c r="T90" s="22">
        <v>85</v>
      </c>
      <c r="U90" s="22">
        <v>89</v>
      </c>
      <c r="V90" s="22">
        <v>90</v>
      </c>
      <c r="W90" s="22">
        <v>85</v>
      </c>
      <c r="X90" s="22">
        <f t="shared" si="7"/>
        <v>349</v>
      </c>
      <c r="Y90" s="22">
        <v>3</v>
      </c>
      <c r="AA90" s="22">
        <f t="shared" si="8"/>
        <v>1074</v>
      </c>
    </row>
    <row r="91" spans="1:27" x14ac:dyDescent="0.2">
      <c r="A91" s="7">
        <v>26</v>
      </c>
      <c r="B91" s="8">
        <v>288</v>
      </c>
      <c r="C91" s="9" t="s">
        <v>136</v>
      </c>
      <c r="D91" s="9" t="s">
        <v>134</v>
      </c>
      <c r="E91" s="10" t="s">
        <v>7</v>
      </c>
      <c r="F91" s="7">
        <v>79</v>
      </c>
      <c r="G91" s="7">
        <v>85</v>
      </c>
      <c r="H91" s="7">
        <v>81</v>
      </c>
      <c r="I91" s="7">
        <v>88</v>
      </c>
      <c r="J91" s="7">
        <f t="shared" si="5"/>
        <v>333</v>
      </c>
      <c r="L91" s="20"/>
      <c r="M91" s="7">
        <v>84</v>
      </c>
      <c r="N91" s="7">
        <v>86</v>
      </c>
      <c r="O91" s="7">
        <v>85</v>
      </c>
      <c r="P91" s="7">
        <v>76</v>
      </c>
      <c r="Q91" s="7">
        <f t="shared" si="6"/>
        <v>331</v>
      </c>
      <c r="T91" s="22">
        <v>80</v>
      </c>
      <c r="U91" s="22">
        <v>89</v>
      </c>
      <c r="V91" s="22">
        <v>87</v>
      </c>
      <c r="W91" s="22">
        <v>86</v>
      </c>
      <c r="X91" s="22">
        <f t="shared" si="7"/>
        <v>342</v>
      </c>
      <c r="Y91" s="22"/>
      <c r="AA91" s="22">
        <f t="shared" si="8"/>
        <v>1006</v>
      </c>
    </row>
    <row r="92" spans="1:27" x14ac:dyDescent="0.2">
      <c r="A92" s="7">
        <v>27</v>
      </c>
      <c r="B92" s="8">
        <v>220</v>
      </c>
      <c r="C92" s="9" t="s">
        <v>141</v>
      </c>
      <c r="D92" s="9" t="s">
        <v>59</v>
      </c>
      <c r="E92" s="10" t="s">
        <v>31</v>
      </c>
      <c r="F92" s="7">
        <v>83</v>
      </c>
      <c r="G92" s="7">
        <v>81</v>
      </c>
      <c r="H92" s="7">
        <v>82</v>
      </c>
      <c r="I92" s="7">
        <v>90</v>
      </c>
      <c r="J92" s="7">
        <f t="shared" si="5"/>
        <v>336</v>
      </c>
      <c r="L92" s="20"/>
      <c r="M92" s="7">
        <v>86</v>
      </c>
      <c r="N92" s="7">
        <v>80</v>
      </c>
      <c r="O92" s="7">
        <v>89</v>
      </c>
      <c r="P92" s="7">
        <v>89</v>
      </c>
      <c r="Q92" s="7">
        <f t="shared" si="6"/>
        <v>344</v>
      </c>
      <c r="T92" s="22">
        <v>87</v>
      </c>
      <c r="U92" s="22">
        <v>84</v>
      </c>
      <c r="V92" s="22">
        <v>86</v>
      </c>
      <c r="W92" s="22">
        <v>83</v>
      </c>
      <c r="X92" s="22">
        <f t="shared" si="7"/>
        <v>340</v>
      </c>
      <c r="Y92" s="22"/>
      <c r="AA92" s="22">
        <f t="shared" si="8"/>
        <v>1020</v>
      </c>
    </row>
    <row r="93" spans="1:27" x14ac:dyDescent="0.2">
      <c r="A93" s="7">
        <v>28</v>
      </c>
      <c r="B93" s="8">
        <v>110</v>
      </c>
      <c r="C93" s="9" t="s">
        <v>118</v>
      </c>
      <c r="D93" s="9" t="s">
        <v>119</v>
      </c>
      <c r="E93" s="10" t="s">
        <v>7</v>
      </c>
      <c r="F93" s="7">
        <v>79</v>
      </c>
      <c r="G93" s="7">
        <v>86</v>
      </c>
      <c r="H93" s="7">
        <v>84</v>
      </c>
      <c r="I93" s="7">
        <v>85</v>
      </c>
      <c r="J93" s="7">
        <f t="shared" si="5"/>
        <v>334</v>
      </c>
      <c r="L93" s="20"/>
      <c r="M93" s="7">
        <v>82</v>
      </c>
      <c r="N93" s="7">
        <v>85</v>
      </c>
      <c r="O93" s="7">
        <v>84</v>
      </c>
      <c r="P93" s="7">
        <v>88</v>
      </c>
      <c r="Q93" s="7">
        <f t="shared" si="6"/>
        <v>339</v>
      </c>
      <c r="T93" s="22">
        <v>85</v>
      </c>
      <c r="U93" s="22">
        <v>82</v>
      </c>
      <c r="V93" s="22">
        <v>89</v>
      </c>
      <c r="W93" s="22">
        <v>82</v>
      </c>
      <c r="X93" s="22">
        <f t="shared" si="7"/>
        <v>338</v>
      </c>
      <c r="Y93" s="22"/>
      <c r="AA93" s="22">
        <f t="shared" si="8"/>
        <v>1011</v>
      </c>
    </row>
    <row r="94" spans="1:27" x14ac:dyDescent="0.2">
      <c r="A94" s="7">
        <v>29</v>
      </c>
      <c r="B94" s="8">
        <v>293</v>
      </c>
      <c r="C94" s="9" t="s">
        <v>112</v>
      </c>
      <c r="D94" s="9" t="s">
        <v>113</v>
      </c>
      <c r="E94" s="10" t="s">
        <v>33</v>
      </c>
      <c r="F94" s="7">
        <v>84</v>
      </c>
      <c r="G94" s="7">
        <v>86</v>
      </c>
      <c r="H94" s="7">
        <v>86</v>
      </c>
      <c r="I94" s="7">
        <v>87</v>
      </c>
      <c r="J94" s="7">
        <f t="shared" si="5"/>
        <v>343</v>
      </c>
      <c r="L94" s="20"/>
      <c r="M94" s="7">
        <v>84</v>
      </c>
      <c r="N94" s="7">
        <v>88</v>
      </c>
      <c r="O94" s="7">
        <v>84</v>
      </c>
      <c r="P94" s="7">
        <v>87</v>
      </c>
      <c r="Q94" s="7">
        <f t="shared" si="6"/>
        <v>343</v>
      </c>
      <c r="T94" s="22">
        <v>81</v>
      </c>
      <c r="U94" s="22">
        <v>89</v>
      </c>
      <c r="V94" s="22">
        <v>85</v>
      </c>
      <c r="W94" s="22">
        <v>81</v>
      </c>
      <c r="X94" s="22">
        <f t="shared" si="7"/>
        <v>336</v>
      </c>
      <c r="Y94" s="22">
        <v>3</v>
      </c>
      <c r="AA94" s="22">
        <f t="shared" si="8"/>
        <v>1022</v>
      </c>
    </row>
    <row r="95" spans="1:27" x14ac:dyDescent="0.2">
      <c r="A95" s="7">
        <v>31</v>
      </c>
      <c r="B95" s="8">
        <v>147</v>
      </c>
      <c r="C95" s="9" t="s">
        <v>153</v>
      </c>
      <c r="D95" s="9" t="s">
        <v>154</v>
      </c>
      <c r="E95" s="10" t="s">
        <v>31</v>
      </c>
      <c r="F95" s="7">
        <v>82</v>
      </c>
      <c r="G95" s="7">
        <v>86</v>
      </c>
      <c r="H95" s="7">
        <v>87</v>
      </c>
      <c r="I95" s="7">
        <v>83</v>
      </c>
      <c r="J95" s="7">
        <f t="shared" si="5"/>
        <v>338</v>
      </c>
      <c r="L95" s="20"/>
      <c r="M95" s="7">
        <v>87</v>
      </c>
      <c r="N95" s="7">
        <v>79</v>
      </c>
      <c r="O95" s="7">
        <v>82</v>
      </c>
      <c r="P95" s="7">
        <v>88</v>
      </c>
      <c r="Q95" s="7">
        <f t="shared" si="6"/>
        <v>336</v>
      </c>
      <c r="T95" s="22">
        <v>84</v>
      </c>
      <c r="U95" s="22">
        <v>85</v>
      </c>
      <c r="V95" s="22">
        <v>82</v>
      </c>
      <c r="W95" s="22">
        <v>84</v>
      </c>
      <c r="X95" s="22">
        <f t="shared" si="7"/>
        <v>335</v>
      </c>
      <c r="Y95" s="22"/>
      <c r="AA95" s="22">
        <f t="shared" si="8"/>
        <v>1009</v>
      </c>
    </row>
    <row r="96" spans="1:27" x14ac:dyDescent="0.2">
      <c r="A96" s="7">
        <v>32</v>
      </c>
      <c r="B96" s="8">
        <v>182</v>
      </c>
      <c r="C96" s="9" t="s">
        <v>107</v>
      </c>
      <c r="D96" s="9" t="s">
        <v>106</v>
      </c>
      <c r="E96" s="10" t="s">
        <v>7</v>
      </c>
      <c r="F96" s="7">
        <v>81</v>
      </c>
      <c r="G96" s="7">
        <v>87</v>
      </c>
      <c r="H96" s="7">
        <v>85</v>
      </c>
      <c r="I96" s="7">
        <v>87</v>
      </c>
      <c r="J96" s="7">
        <f t="shared" si="5"/>
        <v>340</v>
      </c>
      <c r="L96" s="20"/>
      <c r="M96" s="7">
        <v>85</v>
      </c>
      <c r="N96" s="7">
        <v>90</v>
      </c>
      <c r="O96" s="7">
        <v>85</v>
      </c>
      <c r="P96" s="7">
        <v>91</v>
      </c>
      <c r="Q96" s="7">
        <f t="shared" si="6"/>
        <v>351</v>
      </c>
      <c r="R96" s="7">
        <v>5</v>
      </c>
      <c r="T96" s="22">
        <v>82</v>
      </c>
      <c r="U96" s="22">
        <v>87</v>
      </c>
      <c r="V96" s="22">
        <v>82</v>
      </c>
      <c r="W96" s="22">
        <v>79</v>
      </c>
      <c r="X96" s="22">
        <f t="shared" si="7"/>
        <v>330</v>
      </c>
      <c r="Y96" s="22"/>
      <c r="AA96" s="22">
        <f t="shared" si="8"/>
        <v>1021</v>
      </c>
    </row>
    <row r="97" spans="1:27" x14ac:dyDescent="0.2">
      <c r="A97" s="7">
        <v>33</v>
      </c>
      <c r="B97" s="8">
        <v>289</v>
      </c>
      <c r="C97" s="9" t="s">
        <v>133</v>
      </c>
      <c r="D97" s="9" t="s">
        <v>134</v>
      </c>
      <c r="E97" s="10" t="s">
        <v>31</v>
      </c>
      <c r="F97" s="7">
        <v>81</v>
      </c>
      <c r="G97" s="7">
        <v>79</v>
      </c>
      <c r="H97" s="7">
        <v>82</v>
      </c>
      <c r="I97" s="7">
        <v>80</v>
      </c>
      <c r="J97" s="7">
        <f t="shared" si="5"/>
        <v>322</v>
      </c>
      <c r="L97" s="20"/>
      <c r="M97" s="7">
        <v>77</v>
      </c>
      <c r="N97" s="7">
        <v>81</v>
      </c>
      <c r="O97" s="7">
        <v>80</v>
      </c>
      <c r="P97" s="7">
        <v>84</v>
      </c>
      <c r="Q97" s="7">
        <f t="shared" si="6"/>
        <v>322</v>
      </c>
      <c r="T97" s="22">
        <v>82</v>
      </c>
      <c r="U97" s="22">
        <v>80</v>
      </c>
      <c r="V97" s="22">
        <v>83</v>
      </c>
      <c r="W97" s="22">
        <v>84</v>
      </c>
      <c r="X97" s="22">
        <f t="shared" si="7"/>
        <v>329</v>
      </c>
      <c r="Y97" s="22"/>
      <c r="AA97" s="22">
        <f t="shared" si="8"/>
        <v>973</v>
      </c>
    </row>
    <row r="98" spans="1:27" x14ac:dyDescent="0.2">
      <c r="A98" s="7">
        <v>34</v>
      </c>
      <c r="B98" s="8">
        <v>230</v>
      </c>
      <c r="C98" s="9" t="s">
        <v>114</v>
      </c>
      <c r="D98" s="9" t="s">
        <v>115</v>
      </c>
      <c r="E98" s="10" t="s">
        <v>7</v>
      </c>
      <c r="F98" s="7">
        <v>87</v>
      </c>
      <c r="G98" s="7">
        <v>93</v>
      </c>
      <c r="H98" s="7">
        <v>90</v>
      </c>
      <c r="I98" s="7">
        <v>98</v>
      </c>
      <c r="J98" s="7">
        <f t="shared" ref="J98:J99" si="9">SUM(F98:I98)</f>
        <v>368</v>
      </c>
      <c r="K98" s="7">
        <v>6</v>
      </c>
      <c r="L98" s="20">
        <v>66.599999999999994</v>
      </c>
      <c r="Q98" s="7" t="s">
        <v>420</v>
      </c>
      <c r="T98" s="22"/>
      <c r="U98" s="22"/>
      <c r="V98" s="22"/>
      <c r="W98" s="22"/>
      <c r="X98" s="22" t="s">
        <v>420</v>
      </c>
      <c r="Y98" s="22"/>
      <c r="AA98" s="22">
        <f>J98</f>
        <v>368</v>
      </c>
    </row>
    <row r="99" spans="1:27" x14ac:dyDescent="0.2">
      <c r="A99" s="7">
        <v>35</v>
      </c>
      <c r="B99" s="8">
        <v>219</v>
      </c>
      <c r="C99" s="9" t="s">
        <v>139</v>
      </c>
      <c r="D99" s="9" t="s">
        <v>140</v>
      </c>
      <c r="E99" s="10" t="s">
        <v>31</v>
      </c>
      <c r="F99" s="7">
        <v>88</v>
      </c>
      <c r="G99" s="7">
        <v>90</v>
      </c>
      <c r="H99" s="7">
        <v>88</v>
      </c>
      <c r="I99" s="7">
        <v>88</v>
      </c>
      <c r="J99" s="7">
        <f t="shared" si="9"/>
        <v>354</v>
      </c>
      <c r="L99" s="20"/>
      <c r="Q99" s="7" t="s">
        <v>420</v>
      </c>
      <c r="T99" s="22"/>
      <c r="U99" s="22"/>
      <c r="V99" s="22"/>
      <c r="W99" s="22"/>
      <c r="X99" s="22" t="s">
        <v>420</v>
      </c>
      <c r="Y99" s="22"/>
      <c r="AA99" s="22">
        <f>J99</f>
        <v>354</v>
      </c>
    </row>
  </sheetData>
  <sortState ref="B58:AA65">
    <sortCondition descending="1" ref="Z58:Z65"/>
  </sortState>
  <mergeCells count="6">
    <mergeCell ref="A9:AA9"/>
    <mergeCell ref="A14:AA14"/>
    <mergeCell ref="A4:AA4"/>
    <mergeCell ref="A67:AA67"/>
    <mergeCell ref="A72:AA72"/>
    <mergeCell ref="A62:AA62"/>
  </mergeCells>
  <conditionalFormatting sqref="F15:L18 F10:L13 F5:K7 AA5:AA7 F73:L76 F68:L71 F63:K65 AA63:AA65">
    <cfRule type="cellIs" dxfId="0" priority="10" operator="equal">
      <formula>100</formula>
    </cfRule>
  </conditionalFormatting>
  <printOptions horizontalCentered="1"/>
  <pageMargins left="0.2" right="0.2" top="0.5" bottom="0.25" header="0.3" footer="0.3"/>
  <pageSetup fitToHeight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80"/>
  <sheetViews>
    <sheetView workbookViewId="0">
      <selection activeCell="D5" sqref="D5"/>
    </sheetView>
  </sheetViews>
  <sheetFormatPr defaultRowHeight="15" x14ac:dyDescent="0.2"/>
  <cols>
    <col min="1" max="1" width="7" style="7" bestFit="1" customWidth="1"/>
    <col min="2" max="2" width="7.85546875" style="12" bestFit="1" customWidth="1"/>
    <col min="3" max="3" width="8.42578125" style="12" bestFit="1" customWidth="1"/>
    <col min="4" max="4" width="17.28515625" style="7" bestFit="1" customWidth="1"/>
    <col min="5" max="5" width="6.85546875" style="7" bestFit="1" customWidth="1"/>
    <col min="6" max="11" width="7" style="20" hidden="1" customWidth="1"/>
    <col min="12" max="12" width="9.140625" style="20" bestFit="1" customWidth="1"/>
    <col min="13" max="18" width="7" style="7" hidden="1" customWidth="1"/>
    <col min="19" max="19" width="9.140625" style="7" bestFit="1" customWidth="1"/>
    <col min="20" max="20" width="7" style="7" bestFit="1" customWidth="1"/>
    <col min="21" max="26" width="7" style="7" hidden="1" customWidth="1"/>
    <col min="27" max="27" width="9.28515625" style="7" bestFit="1" customWidth="1"/>
    <col min="28" max="28" width="7.85546875" style="7" bestFit="1" customWidth="1"/>
    <col min="29" max="29" width="9.85546875" style="7" bestFit="1" customWidth="1"/>
    <col min="30" max="76" width="9.140625" style="7"/>
    <col min="77" max="16384" width="9.140625" style="11"/>
  </cols>
  <sheetData>
    <row r="1" spans="1:98" s="3" customFormat="1" ht="18" x14ac:dyDescent="0.25">
      <c r="A1" s="1" t="s">
        <v>372</v>
      </c>
      <c r="B1" s="1"/>
      <c r="C1" s="1"/>
      <c r="D1" s="1"/>
      <c r="E1" s="1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8" s="3" customFormat="1" ht="18" x14ac:dyDescent="0.25">
      <c r="A2" s="1" t="s">
        <v>408</v>
      </c>
      <c r="B2" s="1"/>
      <c r="C2" s="1"/>
      <c r="D2" s="1"/>
      <c r="E2" s="1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</row>
    <row r="3" spans="1:98" s="3" customFormat="1" ht="18" x14ac:dyDescent="0.25">
      <c r="A3" s="1"/>
      <c r="B3" s="1"/>
      <c r="C3" s="1"/>
      <c r="D3" s="1"/>
      <c r="E3" s="1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</row>
    <row r="4" spans="1:98" s="3" customFormat="1" ht="18" x14ac:dyDescent="0.25">
      <c r="A4" s="13" t="s">
        <v>458</v>
      </c>
      <c r="B4" s="1"/>
      <c r="C4" s="1"/>
      <c r="D4" s="1"/>
      <c r="E4" s="13" t="s">
        <v>459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27">
        <v>1606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</row>
    <row r="5" spans="1:98" s="3" customFormat="1" ht="18" x14ac:dyDescent="0.25">
      <c r="A5" s="1"/>
      <c r="B5" s="1"/>
      <c r="C5" s="1"/>
      <c r="D5" s="1"/>
      <c r="E5" s="1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</row>
    <row r="6" spans="1:98" s="5" customFormat="1" ht="15.75" x14ac:dyDescent="0.25">
      <c r="A6" s="4" t="s">
        <v>366</v>
      </c>
      <c r="B6" s="4" t="s">
        <v>0</v>
      </c>
      <c r="C6" s="6" t="s">
        <v>2</v>
      </c>
      <c r="D6" s="6" t="s">
        <v>1</v>
      </c>
      <c r="E6" s="4" t="s">
        <v>3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19" t="s">
        <v>367</v>
      </c>
      <c r="M6" s="21">
        <v>1</v>
      </c>
      <c r="N6" s="21">
        <v>2</v>
      </c>
      <c r="O6" s="21">
        <v>3</v>
      </c>
      <c r="P6" s="21">
        <v>4</v>
      </c>
      <c r="Q6" s="21">
        <v>5</v>
      </c>
      <c r="R6" s="21">
        <v>6</v>
      </c>
      <c r="S6" s="19" t="s">
        <v>414</v>
      </c>
      <c r="T6" s="19" t="s">
        <v>415</v>
      </c>
      <c r="U6" s="21">
        <v>1</v>
      </c>
      <c r="V6" s="21">
        <v>2</v>
      </c>
      <c r="W6" s="21">
        <v>3</v>
      </c>
      <c r="X6" s="21">
        <v>4</v>
      </c>
      <c r="Y6" s="21">
        <v>5</v>
      </c>
      <c r="Z6" s="21">
        <v>6</v>
      </c>
      <c r="AA6" s="19" t="s">
        <v>416</v>
      </c>
      <c r="AB6" s="19" t="s">
        <v>417</v>
      </c>
      <c r="AC6" s="4" t="s">
        <v>418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98" x14ac:dyDescent="0.2">
      <c r="A7" s="7">
        <v>1</v>
      </c>
      <c r="B7" s="8">
        <v>353</v>
      </c>
      <c r="C7" s="9" t="s">
        <v>390</v>
      </c>
      <c r="D7" s="9" t="s">
        <v>391</v>
      </c>
      <c r="E7" s="10" t="s">
        <v>410</v>
      </c>
      <c r="F7" s="22">
        <v>87</v>
      </c>
      <c r="G7" s="22">
        <v>88</v>
      </c>
      <c r="H7" s="22">
        <v>87</v>
      </c>
      <c r="I7" s="22">
        <v>90</v>
      </c>
      <c r="J7" s="22">
        <v>89</v>
      </c>
      <c r="K7" s="22">
        <v>89</v>
      </c>
      <c r="L7" s="22">
        <v>530</v>
      </c>
      <c r="M7" s="22">
        <v>91</v>
      </c>
      <c r="N7" s="7">
        <v>89</v>
      </c>
      <c r="O7" s="7">
        <v>90</v>
      </c>
      <c r="P7" s="7">
        <v>88</v>
      </c>
      <c r="Q7" s="7">
        <v>90</v>
      </c>
      <c r="R7" s="7">
        <v>91</v>
      </c>
      <c r="S7" s="22">
        <f>SUM(M7:R7)</f>
        <v>539</v>
      </c>
      <c r="T7" s="20">
        <v>138.6</v>
      </c>
      <c r="U7" s="7">
        <v>88</v>
      </c>
      <c r="V7" s="7">
        <v>90</v>
      </c>
      <c r="W7" s="7">
        <v>92</v>
      </c>
      <c r="X7" s="7">
        <v>89</v>
      </c>
      <c r="Y7" s="7">
        <v>92</v>
      </c>
      <c r="Z7" s="7">
        <v>86</v>
      </c>
      <c r="AA7" s="7">
        <f>SUM(U7:Z7)</f>
        <v>537</v>
      </c>
      <c r="AB7" s="20">
        <v>160.6</v>
      </c>
      <c r="AC7" s="22">
        <f>L7+S7+AA7</f>
        <v>1606</v>
      </c>
    </row>
    <row r="8" spans="1:98" x14ac:dyDescent="0.2">
      <c r="A8" s="7">
        <v>2</v>
      </c>
      <c r="B8" s="8">
        <v>356</v>
      </c>
      <c r="C8" s="9" t="s">
        <v>392</v>
      </c>
      <c r="D8" s="9" t="s">
        <v>407</v>
      </c>
      <c r="E8" s="10" t="s">
        <v>410</v>
      </c>
      <c r="F8" s="22">
        <v>92</v>
      </c>
      <c r="G8" s="22">
        <v>90</v>
      </c>
      <c r="H8" s="22">
        <v>86</v>
      </c>
      <c r="I8" s="22">
        <v>88</v>
      </c>
      <c r="J8" s="22">
        <v>86</v>
      </c>
      <c r="K8" s="22">
        <v>87</v>
      </c>
      <c r="L8" s="22">
        <v>529</v>
      </c>
      <c r="M8" s="22">
        <v>82</v>
      </c>
      <c r="N8" s="7">
        <v>89</v>
      </c>
      <c r="O8" s="7">
        <v>91</v>
      </c>
      <c r="P8" s="7">
        <v>90</v>
      </c>
      <c r="Q8" s="7">
        <v>96</v>
      </c>
      <c r="R8" s="7">
        <v>88</v>
      </c>
      <c r="S8" s="22">
        <f>SUM(M8:R8)</f>
        <v>536</v>
      </c>
      <c r="T8" s="20">
        <v>158.80000000000001</v>
      </c>
      <c r="U8" s="7">
        <v>86</v>
      </c>
      <c r="V8" s="7">
        <v>89</v>
      </c>
      <c r="W8" s="7">
        <v>93</v>
      </c>
      <c r="X8" s="7">
        <v>92</v>
      </c>
      <c r="Y8" s="7">
        <v>89</v>
      </c>
      <c r="Z8" s="7">
        <v>89</v>
      </c>
      <c r="AA8" s="7">
        <f>SUM(U8:Z8)</f>
        <v>538</v>
      </c>
      <c r="AB8" s="20">
        <v>183</v>
      </c>
      <c r="AC8" s="22">
        <f>L8+S8+AA8</f>
        <v>1603</v>
      </c>
    </row>
    <row r="9" spans="1:98" x14ac:dyDescent="0.2">
      <c r="A9" s="7">
        <v>3</v>
      </c>
      <c r="B9" s="8">
        <v>354</v>
      </c>
      <c r="C9" s="9" t="s">
        <v>401</v>
      </c>
      <c r="D9" s="9" t="s">
        <v>402</v>
      </c>
      <c r="E9" s="10" t="s">
        <v>410</v>
      </c>
      <c r="F9" s="22">
        <v>83</v>
      </c>
      <c r="G9" s="22">
        <v>89</v>
      </c>
      <c r="H9" s="22">
        <v>86</v>
      </c>
      <c r="I9" s="22">
        <v>93</v>
      </c>
      <c r="J9" s="22">
        <v>85</v>
      </c>
      <c r="K9" s="22">
        <v>82</v>
      </c>
      <c r="L9" s="22">
        <v>518</v>
      </c>
      <c r="M9" s="22">
        <v>91</v>
      </c>
      <c r="N9" s="7">
        <v>88</v>
      </c>
      <c r="O9" s="7">
        <v>90</v>
      </c>
      <c r="P9" s="7">
        <v>90</v>
      </c>
      <c r="Q9" s="7">
        <v>85</v>
      </c>
      <c r="R9" s="7">
        <v>85</v>
      </c>
      <c r="S9" s="22">
        <f>SUM(M9:R9)</f>
        <v>529</v>
      </c>
      <c r="T9" s="20">
        <v>182.8</v>
      </c>
      <c r="U9" s="7">
        <v>91</v>
      </c>
      <c r="V9" s="7">
        <v>87</v>
      </c>
      <c r="W9" s="7">
        <v>93</v>
      </c>
      <c r="X9" s="7">
        <v>92</v>
      </c>
      <c r="Y9" s="7">
        <v>90</v>
      </c>
      <c r="Z9" s="7">
        <v>89</v>
      </c>
      <c r="AA9" s="7">
        <f>SUM(U9:Z9)</f>
        <v>542</v>
      </c>
      <c r="AB9" s="20">
        <v>191.7</v>
      </c>
      <c r="AC9" s="22">
        <f>L9+S9+AA9</f>
        <v>1589</v>
      </c>
    </row>
    <row r="10" spans="1:98" x14ac:dyDescent="0.2">
      <c r="A10" s="7">
        <v>4</v>
      </c>
      <c r="B10" s="8">
        <v>350</v>
      </c>
      <c r="C10" s="9" t="s">
        <v>388</v>
      </c>
      <c r="D10" s="9" t="s">
        <v>389</v>
      </c>
      <c r="E10" s="10" t="s">
        <v>410</v>
      </c>
      <c r="F10" s="22">
        <v>87</v>
      </c>
      <c r="G10" s="22">
        <v>90</v>
      </c>
      <c r="H10" s="22">
        <v>86</v>
      </c>
      <c r="I10" s="22">
        <v>89</v>
      </c>
      <c r="J10" s="22">
        <v>90</v>
      </c>
      <c r="K10" s="22">
        <v>89</v>
      </c>
      <c r="L10" s="22">
        <v>531</v>
      </c>
      <c r="M10" s="22">
        <v>89</v>
      </c>
      <c r="N10" s="7">
        <v>87</v>
      </c>
      <c r="O10" s="7">
        <v>88</v>
      </c>
      <c r="P10" s="7">
        <v>85</v>
      </c>
      <c r="Q10" s="7">
        <v>86</v>
      </c>
      <c r="R10" s="7">
        <v>90</v>
      </c>
      <c r="S10" s="22">
        <f>SUM(M10:R10)</f>
        <v>525</v>
      </c>
      <c r="T10" s="20">
        <v>179.2</v>
      </c>
      <c r="U10" s="7">
        <v>84</v>
      </c>
      <c r="V10" s="7">
        <v>83</v>
      </c>
      <c r="W10" s="7">
        <v>86</v>
      </c>
      <c r="X10" s="7">
        <v>85</v>
      </c>
      <c r="Y10" s="7">
        <v>89</v>
      </c>
      <c r="Z10" s="7">
        <v>87</v>
      </c>
      <c r="AA10" s="7">
        <f>SUM(U10:Z10)</f>
        <v>514</v>
      </c>
      <c r="AB10" s="20">
        <v>140.5</v>
      </c>
      <c r="AC10" s="22">
        <f>L10+S10+AA10</f>
        <v>1570</v>
      </c>
    </row>
    <row r="11" spans="1:98" x14ac:dyDescent="0.2">
      <c r="B11" s="8"/>
      <c r="C11" s="9"/>
      <c r="D11" s="9"/>
      <c r="E11" s="10"/>
      <c r="T11" s="20"/>
    </row>
    <row r="12" spans="1:98" x14ac:dyDescent="0.2">
      <c r="B12" s="8"/>
      <c r="C12" s="9"/>
      <c r="D12" s="9"/>
      <c r="E12" s="10"/>
      <c r="T12" s="20"/>
    </row>
    <row r="13" spans="1:98" ht="18" x14ac:dyDescent="0.25">
      <c r="A13" s="13" t="s">
        <v>460</v>
      </c>
      <c r="B13" s="1"/>
      <c r="C13" s="1"/>
      <c r="D13" s="1"/>
      <c r="E13" s="13" t="s">
        <v>461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>
        <v>1877.7</v>
      </c>
    </row>
    <row r="14" spans="1:98" x14ac:dyDescent="0.2">
      <c r="B14" s="8"/>
      <c r="C14" s="9"/>
      <c r="D14" s="9"/>
      <c r="E14" s="10"/>
      <c r="T14" s="20"/>
    </row>
    <row r="15" spans="1:98" s="5" customFormat="1" ht="15.75" x14ac:dyDescent="0.25">
      <c r="A15" s="4" t="s">
        <v>366</v>
      </c>
      <c r="B15" s="4" t="s">
        <v>0</v>
      </c>
      <c r="C15" s="6" t="s">
        <v>2</v>
      </c>
      <c r="D15" s="6" t="s">
        <v>1</v>
      </c>
      <c r="E15" s="4" t="s">
        <v>3</v>
      </c>
      <c r="F15" s="21">
        <v>1</v>
      </c>
      <c r="G15" s="21">
        <v>2</v>
      </c>
      <c r="H15" s="21">
        <v>3</v>
      </c>
      <c r="I15" s="21">
        <v>4</v>
      </c>
      <c r="J15" s="21">
        <v>5</v>
      </c>
      <c r="K15" s="21">
        <v>6</v>
      </c>
      <c r="L15" s="19" t="s">
        <v>367</v>
      </c>
      <c r="M15" s="21">
        <v>1</v>
      </c>
      <c r="N15" s="21">
        <v>2</v>
      </c>
      <c r="O15" s="21">
        <v>3</v>
      </c>
      <c r="P15" s="21">
        <v>4</v>
      </c>
      <c r="Q15" s="21">
        <v>5</v>
      </c>
      <c r="R15" s="21">
        <v>6</v>
      </c>
      <c r="S15" s="19" t="s">
        <v>414</v>
      </c>
      <c r="T15" s="19" t="s">
        <v>415</v>
      </c>
      <c r="U15" s="21">
        <v>1</v>
      </c>
      <c r="V15" s="21">
        <v>2</v>
      </c>
      <c r="W15" s="21">
        <v>3</v>
      </c>
      <c r="X15" s="21">
        <v>4</v>
      </c>
      <c r="Y15" s="21">
        <v>5</v>
      </c>
      <c r="Z15" s="21">
        <v>6</v>
      </c>
      <c r="AA15" s="19" t="s">
        <v>416</v>
      </c>
      <c r="AB15" s="19" t="s">
        <v>417</v>
      </c>
      <c r="AC15" s="4" t="s">
        <v>418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</row>
    <row r="16" spans="1:98" x14ac:dyDescent="0.2">
      <c r="A16" s="7">
        <v>1</v>
      </c>
      <c r="B16" s="8">
        <v>349</v>
      </c>
      <c r="C16" s="9" t="s">
        <v>15</v>
      </c>
      <c r="D16" s="9" t="s">
        <v>398</v>
      </c>
      <c r="E16" s="10" t="s">
        <v>411</v>
      </c>
      <c r="F16" s="20">
        <v>105.1</v>
      </c>
      <c r="G16" s="20">
        <v>102.2</v>
      </c>
      <c r="H16" s="20">
        <v>104.6</v>
      </c>
      <c r="I16" s="20">
        <v>103.3</v>
      </c>
      <c r="J16" s="20">
        <v>102</v>
      </c>
      <c r="K16" s="20">
        <v>103.5</v>
      </c>
      <c r="L16" s="20">
        <f>SUM(F16:K16)</f>
        <v>620.70000000000005</v>
      </c>
      <c r="M16" s="20">
        <v>105.6</v>
      </c>
      <c r="N16" s="20">
        <v>105.2</v>
      </c>
      <c r="O16" s="20">
        <v>105.3</v>
      </c>
      <c r="P16" s="20">
        <v>105.2</v>
      </c>
      <c r="Q16" s="20">
        <v>103.5</v>
      </c>
      <c r="R16" s="20">
        <v>105.2</v>
      </c>
      <c r="S16" s="20">
        <f>SUM(M16:R16)</f>
        <v>630</v>
      </c>
      <c r="T16" s="20">
        <v>209.7</v>
      </c>
      <c r="U16" s="20">
        <v>104.9</v>
      </c>
      <c r="V16" s="20">
        <v>104.2</v>
      </c>
      <c r="W16" s="20">
        <v>104.4</v>
      </c>
      <c r="X16" s="20">
        <v>103.2</v>
      </c>
      <c r="Y16" s="20">
        <v>104.8</v>
      </c>
      <c r="Z16" s="20">
        <v>105.5</v>
      </c>
      <c r="AA16" s="20">
        <f>SUM(U16:Z16)</f>
        <v>627</v>
      </c>
      <c r="AB16" s="20">
        <v>208.7</v>
      </c>
      <c r="AC16" s="20">
        <f>L16+S16+AA16</f>
        <v>1877.7</v>
      </c>
      <c r="AD16" s="20"/>
    </row>
    <row r="17" spans="1:30" x14ac:dyDescent="0.2">
      <c r="A17" s="7">
        <v>2</v>
      </c>
      <c r="B17" s="8">
        <v>352</v>
      </c>
      <c r="C17" s="9" t="s">
        <v>36</v>
      </c>
      <c r="D17" s="9" t="s">
        <v>400</v>
      </c>
      <c r="E17" s="10" t="s">
        <v>411</v>
      </c>
      <c r="F17" s="20">
        <v>104.3</v>
      </c>
      <c r="G17" s="20">
        <v>104.8</v>
      </c>
      <c r="H17" s="20">
        <v>103.9</v>
      </c>
      <c r="I17" s="20">
        <v>105</v>
      </c>
      <c r="J17" s="20">
        <v>104.4</v>
      </c>
      <c r="K17" s="20">
        <v>105</v>
      </c>
      <c r="L17" s="20">
        <f>SUM(F17:K17)</f>
        <v>627.4</v>
      </c>
      <c r="M17" s="20">
        <v>104.6</v>
      </c>
      <c r="N17" s="20">
        <v>104.4</v>
      </c>
      <c r="O17" s="20">
        <v>105.7</v>
      </c>
      <c r="P17" s="20">
        <v>105.2</v>
      </c>
      <c r="Q17" s="20">
        <v>103.1</v>
      </c>
      <c r="R17" s="20">
        <v>104.1</v>
      </c>
      <c r="S17" s="20">
        <f>SUM(M17:R17)</f>
        <v>627.1</v>
      </c>
      <c r="T17" s="20">
        <v>209.1</v>
      </c>
      <c r="U17" s="20">
        <v>103.5</v>
      </c>
      <c r="V17" s="20">
        <v>105.3</v>
      </c>
      <c r="W17" s="20">
        <v>105.5</v>
      </c>
      <c r="X17" s="20">
        <v>103.6</v>
      </c>
      <c r="Y17" s="20">
        <v>103.7</v>
      </c>
      <c r="Z17" s="20">
        <v>105.3</v>
      </c>
      <c r="AA17" s="20">
        <f>SUM(U17:Z17)</f>
        <v>626.9</v>
      </c>
      <c r="AB17" s="20">
        <v>207.1</v>
      </c>
      <c r="AC17" s="20">
        <f>L17+S17+AA17</f>
        <v>1881.4</v>
      </c>
      <c r="AD17" s="20"/>
    </row>
    <row r="18" spans="1:30" x14ac:dyDescent="0.2">
      <c r="A18" s="7">
        <v>3</v>
      </c>
      <c r="B18" s="8">
        <v>355</v>
      </c>
      <c r="C18" s="9" t="s">
        <v>74</v>
      </c>
      <c r="D18" s="9" t="s">
        <v>184</v>
      </c>
      <c r="E18" s="10" t="s">
        <v>411</v>
      </c>
      <c r="F18" s="20">
        <v>103.1</v>
      </c>
      <c r="G18" s="20">
        <v>102.6</v>
      </c>
      <c r="H18" s="20">
        <v>103.6</v>
      </c>
      <c r="I18" s="20">
        <v>103.5</v>
      </c>
      <c r="J18" s="20">
        <v>105.9</v>
      </c>
      <c r="K18" s="20">
        <v>105.2</v>
      </c>
      <c r="L18" s="20">
        <f>SUM(F18:K18)</f>
        <v>623.9</v>
      </c>
      <c r="M18" s="20">
        <v>103.9</v>
      </c>
      <c r="N18" s="20">
        <v>101.9</v>
      </c>
      <c r="O18" s="20">
        <v>102.9</v>
      </c>
      <c r="P18" s="20">
        <v>104.4</v>
      </c>
      <c r="Q18" s="20">
        <v>101.9</v>
      </c>
      <c r="R18" s="20">
        <v>105.2</v>
      </c>
      <c r="S18" s="20">
        <f>SUM(M18:R18)</f>
        <v>620.20000000000005</v>
      </c>
      <c r="T18" s="20">
        <v>185.9</v>
      </c>
      <c r="U18" s="20">
        <v>103.6</v>
      </c>
      <c r="V18" s="20">
        <v>103.6</v>
      </c>
      <c r="W18" s="20">
        <v>101.9</v>
      </c>
      <c r="X18" s="20">
        <v>104.2</v>
      </c>
      <c r="Y18" s="20">
        <v>103.1</v>
      </c>
      <c r="Z18" s="20">
        <v>104.4</v>
      </c>
      <c r="AA18" s="20">
        <f>SUM(U18:Z18)</f>
        <v>620.79999999999995</v>
      </c>
      <c r="AB18" s="20" t="s">
        <v>420</v>
      </c>
      <c r="AC18" s="20">
        <f>L18+S18+AA18</f>
        <v>1864.8999999999999</v>
      </c>
      <c r="AD18" s="20"/>
    </row>
    <row r="19" spans="1:30" x14ac:dyDescent="0.2">
      <c r="A19" s="7">
        <v>4</v>
      </c>
      <c r="B19" s="8">
        <v>351</v>
      </c>
      <c r="C19" s="9" t="s">
        <v>217</v>
      </c>
      <c r="D19" s="9" t="s">
        <v>399</v>
      </c>
      <c r="E19" s="10" t="s">
        <v>411</v>
      </c>
      <c r="F19" s="20">
        <v>102.2</v>
      </c>
      <c r="G19" s="20">
        <v>105.6</v>
      </c>
      <c r="H19" s="20">
        <v>104.9</v>
      </c>
      <c r="I19" s="20">
        <v>103.3</v>
      </c>
      <c r="J19" s="20">
        <v>103.6</v>
      </c>
      <c r="K19" s="20">
        <v>103.8</v>
      </c>
      <c r="L19" s="20">
        <f>SUM(F19:K19)</f>
        <v>623.4</v>
      </c>
      <c r="M19" s="20">
        <v>101.8</v>
      </c>
      <c r="N19" s="20">
        <v>100.6</v>
      </c>
      <c r="O19" s="20">
        <v>104.3</v>
      </c>
      <c r="P19" s="20">
        <v>104.2</v>
      </c>
      <c r="Q19" s="20">
        <v>102.9</v>
      </c>
      <c r="R19" s="20">
        <v>101.4</v>
      </c>
      <c r="S19" s="20">
        <f>SUM(M19:R19)</f>
        <v>615.19999999999993</v>
      </c>
      <c r="T19" s="20">
        <v>157.5</v>
      </c>
      <c r="U19" s="20">
        <v>99.3</v>
      </c>
      <c r="V19" s="20">
        <v>103.6</v>
      </c>
      <c r="W19" s="20">
        <v>103.7</v>
      </c>
      <c r="X19" s="20">
        <v>104.5</v>
      </c>
      <c r="Y19" s="20">
        <v>103</v>
      </c>
      <c r="Z19" s="20">
        <v>103.5</v>
      </c>
      <c r="AA19" s="20">
        <f>SUM(U19:Z19)</f>
        <v>617.59999999999991</v>
      </c>
      <c r="AB19" s="20">
        <v>183.7</v>
      </c>
      <c r="AC19" s="20">
        <f>L19+S19+AA19</f>
        <v>1856.1999999999998</v>
      </c>
      <c r="AD19" s="20"/>
    </row>
    <row r="20" spans="1:30" x14ac:dyDescent="0.2">
      <c r="B20" s="8"/>
      <c r="C20" s="9"/>
      <c r="D20" s="9"/>
      <c r="E20" s="10"/>
      <c r="AB20" s="20"/>
    </row>
    <row r="21" spans="1:30" x14ac:dyDescent="0.2">
      <c r="B21" s="8"/>
      <c r="C21" s="9"/>
      <c r="D21" s="9"/>
      <c r="E21" s="10"/>
      <c r="AB21" s="20"/>
    </row>
    <row r="22" spans="1:30" x14ac:dyDescent="0.2">
      <c r="B22" s="8"/>
      <c r="C22" s="9"/>
      <c r="D22" s="9"/>
      <c r="E22" s="10"/>
      <c r="AB22" s="20"/>
    </row>
    <row r="23" spans="1:30" x14ac:dyDescent="0.2">
      <c r="B23" s="7"/>
      <c r="D23" s="12"/>
    </row>
    <row r="24" spans="1:30" x14ac:dyDescent="0.2">
      <c r="B24" s="8"/>
      <c r="C24" s="9"/>
      <c r="D24" s="9"/>
      <c r="E24" s="10"/>
    </row>
    <row r="25" spans="1:30" x14ac:dyDescent="0.2">
      <c r="B25" s="8"/>
      <c r="C25" s="9"/>
      <c r="D25" s="9"/>
      <c r="E25" s="10"/>
    </row>
    <row r="26" spans="1:30" x14ac:dyDescent="0.2">
      <c r="B26" s="14"/>
      <c r="C26" s="15"/>
      <c r="D26" s="15"/>
      <c r="E26" s="16"/>
    </row>
    <row r="27" spans="1:30" x14ac:dyDescent="0.2">
      <c r="B27" s="8"/>
      <c r="C27" s="9"/>
      <c r="D27" s="9"/>
      <c r="E27" s="10"/>
    </row>
    <row r="28" spans="1:30" x14ac:dyDescent="0.2">
      <c r="B28" s="8"/>
      <c r="C28" s="9"/>
      <c r="D28" s="9"/>
      <c r="E28" s="10"/>
    </row>
    <row r="29" spans="1:30" x14ac:dyDescent="0.2">
      <c r="B29" s="8"/>
      <c r="C29" s="9"/>
      <c r="D29" s="9"/>
      <c r="E29" s="10"/>
    </row>
    <row r="30" spans="1:30" x14ac:dyDescent="0.2">
      <c r="B30" s="8"/>
      <c r="C30" s="9"/>
      <c r="D30" s="9"/>
      <c r="E30" s="10"/>
    </row>
    <row r="31" spans="1:30" x14ac:dyDescent="0.2">
      <c r="B31" s="8"/>
      <c r="C31" s="9"/>
      <c r="D31" s="9"/>
      <c r="E31" s="10"/>
    </row>
    <row r="32" spans="1:30" x14ac:dyDescent="0.2">
      <c r="B32" s="8"/>
      <c r="C32" s="9"/>
      <c r="D32" s="9"/>
      <c r="E32" s="10"/>
    </row>
    <row r="33" spans="2:5" x14ac:dyDescent="0.2">
      <c r="B33" s="8"/>
      <c r="C33" s="9"/>
      <c r="D33" s="9"/>
      <c r="E33" s="10"/>
    </row>
    <row r="34" spans="2:5" x14ac:dyDescent="0.2">
      <c r="B34" s="8"/>
      <c r="C34" s="9"/>
      <c r="D34" s="9"/>
      <c r="E34" s="10"/>
    </row>
    <row r="35" spans="2:5" x14ac:dyDescent="0.2">
      <c r="B35" s="8"/>
      <c r="C35" s="9"/>
      <c r="D35" s="9"/>
      <c r="E35" s="10"/>
    </row>
    <row r="36" spans="2:5" x14ac:dyDescent="0.2">
      <c r="B36" s="14"/>
      <c r="C36" s="15"/>
      <c r="D36" s="15"/>
      <c r="E36" s="16"/>
    </row>
    <row r="37" spans="2:5" x14ac:dyDescent="0.2">
      <c r="B37" s="8"/>
      <c r="C37" s="9"/>
      <c r="D37" s="9"/>
      <c r="E37" s="10"/>
    </row>
    <row r="38" spans="2:5" x14ac:dyDescent="0.2">
      <c r="B38" s="8"/>
      <c r="C38" s="9"/>
      <c r="D38" s="9"/>
      <c r="E38" s="10"/>
    </row>
    <row r="39" spans="2:5" x14ac:dyDescent="0.2">
      <c r="B39" s="7"/>
      <c r="D39" s="12"/>
    </row>
    <row r="40" spans="2:5" x14ac:dyDescent="0.2">
      <c r="B40" s="8"/>
      <c r="C40" s="9"/>
      <c r="D40" s="9"/>
      <c r="E40" s="10"/>
    </row>
    <row r="41" spans="2:5" x14ac:dyDescent="0.2">
      <c r="B41" s="8"/>
      <c r="C41" s="9"/>
      <c r="D41" s="9"/>
      <c r="E41" s="10"/>
    </row>
    <row r="42" spans="2:5" x14ac:dyDescent="0.2">
      <c r="B42" s="8"/>
      <c r="C42" s="9"/>
      <c r="D42" s="9"/>
      <c r="E42" s="10"/>
    </row>
    <row r="43" spans="2:5" x14ac:dyDescent="0.2">
      <c r="B43" s="8"/>
      <c r="C43" s="9"/>
      <c r="D43" s="9"/>
      <c r="E43" s="10"/>
    </row>
    <row r="44" spans="2:5" x14ac:dyDescent="0.2">
      <c r="B44" s="8"/>
      <c r="C44" s="9"/>
      <c r="D44" s="9"/>
      <c r="E44" s="10"/>
    </row>
    <row r="45" spans="2:5" x14ac:dyDescent="0.2">
      <c r="B45" s="8"/>
      <c r="C45" s="9"/>
      <c r="D45" s="9"/>
      <c r="E45" s="10"/>
    </row>
    <row r="46" spans="2:5" x14ac:dyDescent="0.2">
      <c r="B46" s="8"/>
      <c r="C46" s="9"/>
      <c r="D46" s="9"/>
      <c r="E46" s="10"/>
    </row>
    <row r="47" spans="2:5" x14ac:dyDescent="0.2">
      <c r="B47" s="8"/>
      <c r="C47" s="9"/>
      <c r="D47" s="9"/>
      <c r="E47" s="10"/>
    </row>
    <row r="48" spans="2:5" x14ac:dyDescent="0.2">
      <c r="B48" s="8"/>
      <c r="C48" s="9"/>
      <c r="D48" s="9"/>
      <c r="E48" s="10"/>
    </row>
    <row r="49" spans="2:5" x14ac:dyDescent="0.2">
      <c r="B49" s="8"/>
      <c r="C49" s="9"/>
      <c r="D49" s="9"/>
      <c r="E49" s="10"/>
    </row>
    <row r="50" spans="2:5" x14ac:dyDescent="0.2">
      <c r="B50" s="8"/>
      <c r="C50" s="9"/>
      <c r="D50" s="9"/>
      <c r="E50" s="10"/>
    </row>
    <row r="51" spans="2:5" x14ac:dyDescent="0.2">
      <c r="B51" s="8"/>
      <c r="C51" s="9"/>
      <c r="D51" s="9"/>
      <c r="E51" s="10"/>
    </row>
    <row r="52" spans="2:5" x14ac:dyDescent="0.2">
      <c r="B52" s="8"/>
      <c r="C52" s="9"/>
      <c r="D52" s="9"/>
      <c r="E52" s="10"/>
    </row>
    <row r="53" spans="2:5" x14ac:dyDescent="0.2">
      <c r="B53" s="8"/>
      <c r="C53" s="9"/>
      <c r="D53" s="9"/>
      <c r="E53" s="10"/>
    </row>
    <row r="54" spans="2:5" x14ac:dyDescent="0.2">
      <c r="B54" s="8"/>
      <c r="C54" s="9"/>
      <c r="D54" s="9"/>
      <c r="E54" s="10"/>
    </row>
    <row r="55" spans="2:5" x14ac:dyDescent="0.2">
      <c r="B55" s="8"/>
      <c r="C55" s="9"/>
      <c r="D55" s="9"/>
      <c r="E55" s="10"/>
    </row>
    <row r="56" spans="2:5" x14ac:dyDescent="0.2">
      <c r="B56" s="8"/>
      <c r="C56" s="9"/>
      <c r="D56" s="9"/>
      <c r="E56" s="10"/>
    </row>
    <row r="57" spans="2:5" x14ac:dyDescent="0.2">
      <c r="B57" s="8"/>
      <c r="C57" s="9"/>
      <c r="D57" s="9"/>
      <c r="E57" s="10"/>
    </row>
    <row r="58" spans="2:5" x14ac:dyDescent="0.2">
      <c r="B58" s="8"/>
      <c r="C58" s="9"/>
      <c r="D58" s="9"/>
      <c r="E58" s="10"/>
    </row>
    <row r="59" spans="2:5" x14ac:dyDescent="0.2">
      <c r="B59" s="8"/>
      <c r="C59" s="9"/>
      <c r="D59" s="9"/>
      <c r="E59" s="10"/>
    </row>
    <row r="60" spans="2:5" x14ac:dyDescent="0.2">
      <c r="B60" s="8"/>
      <c r="C60" s="9"/>
      <c r="D60" s="9"/>
      <c r="E60" s="10"/>
    </row>
    <row r="61" spans="2:5" x14ac:dyDescent="0.2">
      <c r="B61" s="8"/>
      <c r="C61" s="9"/>
      <c r="D61" s="9"/>
      <c r="E61" s="10"/>
    </row>
    <row r="62" spans="2:5" x14ac:dyDescent="0.2">
      <c r="B62" s="8"/>
      <c r="C62" s="9"/>
      <c r="D62" s="9"/>
      <c r="E62" s="10"/>
    </row>
    <row r="63" spans="2:5" x14ac:dyDescent="0.2">
      <c r="B63" s="8"/>
      <c r="C63" s="9"/>
      <c r="D63" s="9"/>
      <c r="E63" s="10"/>
    </row>
    <row r="64" spans="2:5" x14ac:dyDescent="0.2">
      <c r="B64" s="8"/>
      <c r="C64" s="9"/>
      <c r="D64" s="9"/>
      <c r="E64" s="10"/>
    </row>
    <row r="65" spans="2:5" x14ac:dyDescent="0.2">
      <c r="B65" s="8"/>
      <c r="C65" s="9"/>
      <c r="D65" s="9"/>
      <c r="E65" s="10"/>
    </row>
    <row r="66" spans="2:5" x14ac:dyDescent="0.2">
      <c r="B66" s="8"/>
      <c r="C66" s="9"/>
      <c r="D66" s="9"/>
      <c r="E66" s="10"/>
    </row>
    <row r="67" spans="2:5" x14ac:dyDescent="0.2">
      <c r="B67" s="8"/>
      <c r="C67" s="9"/>
      <c r="D67" s="9"/>
      <c r="E67" s="10"/>
    </row>
    <row r="68" spans="2:5" x14ac:dyDescent="0.2">
      <c r="B68" s="8"/>
      <c r="C68" s="9"/>
      <c r="D68" s="9"/>
      <c r="E68" s="10"/>
    </row>
    <row r="69" spans="2:5" x14ac:dyDescent="0.2">
      <c r="B69" s="8"/>
      <c r="C69" s="9"/>
      <c r="D69" s="9"/>
      <c r="E69" s="10"/>
    </row>
    <row r="70" spans="2:5" x14ac:dyDescent="0.2">
      <c r="B70" s="8"/>
      <c r="C70" s="9"/>
      <c r="D70" s="9"/>
      <c r="E70" s="10"/>
    </row>
    <row r="71" spans="2:5" x14ac:dyDescent="0.2">
      <c r="B71" s="7"/>
      <c r="D71" s="12"/>
    </row>
    <row r="72" spans="2:5" x14ac:dyDescent="0.2">
      <c r="B72" s="8"/>
      <c r="C72" s="9"/>
      <c r="D72" s="9"/>
      <c r="E72" s="10"/>
    </row>
    <row r="73" spans="2:5" x14ac:dyDescent="0.2">
      <c r="B73" s="8"/>
      <c r="C73" s="9"/>
      <c r="D73" s="9"/>
      <c r="E73" s="10"/>
    </row>
    <row r="74" spans="2:5" x14ac:dyDescent="0.2">
      <c r="B74" s="8"/>
      <c r="C74" s="9"/>
      <c r="D74" s="9"/>
      <c r="E74" s="10"/>
    </row>
    <row r="75" spans="2:5" x14ac:dyDescent="0.2">
      <c r="B75" s="8"/>
      <c r="C75" s="9"/>
      <c r="D75" s="9"/>
      <c r="E75" s="10"/>
    </row>
    <row r="76" spans="2:5" x14ac:dyDescent="0.2">
      <c r="B76" s="8"/>
      <c r="C76" s="9"/>
      <c r="D76" s="9"/>
      <c r="E76" s="10"/>
    </row>
    <row r="77" spans="2:5" x14ac:dyDescent="0.2">
      <c r="B77" s="8"/>
      <c r="C77" s="9"/>
      <c r="D77" s="9"/>
      <c r="E77" s="10"/>
    </row>
    <row r="78" spans="2:5" x14ac:dyDescent="0.2">
      <c r="B78" s="8"/>
      <c r="C78" s="9"/>
      <c r="D78" s="9"/>
      <c r="E78" s="10"/>
    </row>
    <row r="79" spans="2:5" x14ac:dyDescent="0.2">
      <c r="B79" s="8"/>
      <c r="C79" s="9"/>
      <c r="D79" s="9"/>
      <c r="E79" s="10"/>
    </row>
    <row r="80" spans="2:5" x14ac:dyDescent="0.2">
      <c r="B80" s="8"/>
      <c r="C80" s="9"/>
      <c r="D80" s="9"/>
      <c r="E80" s="10"/>
    </row>
  </sheetData>
  <sortState ref="B6:AC9">
    <sortCondition descending="1" ref="AC6:AC9"/>
  </sortState>
  <printOptions horizontalCentered="1"/>
  <pageMargins left="0.2" right="0.2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MAR</vt:lpstr>
      <vt:lpstr>MAP</vt:lpstr>
      <vt:lpstr>WAR</vt:lpstr>
      <vt:lpstr>WAP</vt:lpstr>
      <vt:lpstr>Para</vt:lpstr>
      <vt:lpstr>MAP!Print_Titles</vt:lpstr>
      <vt:lpstr>MAR!Print_Titles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Windows User</cp:lastModifiedBy>
  <cp:lastPrinted>2013-12-09T00:15:34Z</cp:lastPrinted>
  <dcterms:created xsi:type="dcterms:W3CDTF">2013-11-30T21:41:54Z</dcterms:created>
  <dcterms:modified xsi:type="dcterms:W3CDTF">2013-12-09T01:47:11Z</dcterms:modified>
</cp:coreProperties>
</file>